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alexander_macdougall_dcjs_virginia_gov/Documents/Desktop/"/>
    </mc:Choice>
  </mc:AlternateContent>
  <xr:revisionPtr revIDLastSave="426" documentId="8_{0489879B-EA2C-4F26-AC8C-5072BA2D121B}" xr6:coauthVersionLast="47" xr6:coauthVersionMax="47" xr10:uidLastSave="{53221B51-FCFF-4066-A22C-D0616C3E9785}"/>
  <workbookProtection workbookAlgorithmName="SHA-512" workbookHashValue="rI8RJMUtODQld6HGwMm2fIzl5qEaa22qRd+7brgK2UtpkQyGpEzswX8/MPVkOIa88DT68j6TBytiuaKkft8Cgg==" workbookSaltValue="n6xWbJlCYQ1r6HHChyJEaw==" workbookSpinCount="100000" lockStructure="1"/>
  <bookViews>
    <workbookView xWindow="57480" yWindow="-120" windowWidth="29040" windowHeight="15720" activeTab="1" xr2:uid="{7BEA9815-F603-4575-AB12-A0362CE69B74}"/>
  </bookViews>
  <sheets>
    <sheet name="PT Data Table" sheetId="1" r:id="rId1"/>
    <sheet name="CC Data Table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F46" i="2"/>
  <c r="H46" i="2"/>
  <c r="B46" i="2"/>
  <c r="D37" i="2"/>
  <c r="F37" i="2"/>
  <c r="H37" i="2"/>
  <c r="D36" i="2"/>
  <c r="F36" i="2"/>
  <c r="H36" i="2"/>
  <c r="D35" i="2"/>
  <c r="F35" i="2"/>
  <c r="H35" i="2"/>
  <c r="D29" i="2"/>
  <c r="F29" i="2"/>
  <c r="H29" i="2"/>
  <c r="D25" i="2"/>
  <c r="E23" i="2" s="1"/>
  <c r="E37" i="2" s="1"/>
  <c r="F25" i="2"/>
  <c r="G24" i="2" s="1"/>
  <c r="H25" i="2"/>
  <c r="I24" i="2" s="1"/>
  <c r="D16" i="2"/>
  <c r="E15" i="2" s="1"/>
  <c r="F16" i="2"/>
  <c r="G13" i="2" s="1"/>
  <c r="H16" i="2"/>
  <c r="I14" i="2" s="1"/>
  <c r="D8" i="2"/>
  <c r="D28" i="2" s="1"/>
  <c r="F8" i="2"/>
  <c r="F28" i="2" s="1"/>
  <c r="H8" i="2"/>
  <c r="H28" i="2" s="1"/>
  <c r="D43" i="2"/>
  <c r="F43" i="2"/>
  <c r="H43" i="2"/>
  <c r="B36" i="2"/>
  <c r="B43" i="2"/>
  <c r="B25" i="2"/>
  <c r="C22" i="2" s="1"/>
  <c r="C36" i="2" s="1"/>
  <c r="H96" i="2"/>
  <c r="H97" i="2" s="1"/>
  <c r="F96" i="2"/>
  <c r="F97" i="2" s="1"/>
  <c r="D96" i="2"/>
  <c r="D97" i="2" s="1"/>
  <c r="B96" i="2"/>
  <c r="B97" i="2" s="1"/>
  <c r="H92" i="2"/>
  <c r="H108" i="2" s="1"/>
  <c r="F92" i="2"/>
  <c r="F108" i="2" s="1"/>
  <c r="D92" i="2"/>
  <c r="E92" i="2" s="1"/>
  <c r="B92" i="2"/>
  <c r="C92" i="2" s="1"/>
  <c r="H81" i="2"/>
  <c r="I79" i="2" s="1"/>
  <c r="F81" i="2"/>
  <c r="F82" i="2" s="1"/>
  <c r="D81" i="2"/>
  <c r="D82" i="2" s="1"/>
  <c r="B81" i="2"/>
  <c r="B82" i="2" s="1"/>
  <c r="E79" i="2"/>
  <c r="C79" i="2"/>
  <c r="H77" i="2"/>
  <c r="H102" i="2" s="1"/>
  <c r="F77" i="2"/>
  <c r="G77" i="2" s="1"/>
  <c r="D77" i="2"/>
  <c r="D102" i="2" s="1"/>
  <c r="B77" i="2"/>
  <c r="B102" i="2" s="1"/>
  <c r="B37" i="2"/>
  <c r="B35" i="2"/>
  <c r="B29" i="2"/>
  <c r="B16" i="2"/>
  <c r="C14" i="2" s="1"/>
  <c r="B8" i="2"/>
  <c r="B28" i="2" s="1"/>
  <c r="H110" i="1"/>
  <c r="H109" i="1"/>
  <c r="F109" i="1"/>
  <c r="H108" i="1"/>
  <c r="B104" i="1"/>
  <c r="H98" i="1"/>
  <c r="F98" i="1"/>
  <c r="F110" i="1" s="1"/>
  <c r="D98" i="1"/>
  <c r="D110" i="1" s="1"/>
  <c r="B98" i="1"/>
  <c r="B110" i="1" s="1"/>
  <c r="H79" i="1"/>
  <c r="F79" i="1"/>
  <c r="D79" i="1"/>
  <c r="B79" i="1"/>
  <c r="C78" i="1" s="1"/>
  <c r="I78" i="1"/>
  <c r="G78" i="1"/>
  <c r="E78" i="1"/>
  <c r="I77" i="1"/>
  <c r="G77" i="1"/>
  <c r="E77" i="1"/>
  <c r="C77" i="1"/>
  <c r="I76" i="1"/>
  <c r="G76" i="1"/>
  <c r="E76" i="1"/>
  <c r="I75" i="1"/>
  <c r="G75" i="1"/>
  <c r="E75" i="1"/>
  <c r="C75" i="1"/>
  <c r="H70" i="1"/>
  <c r="I69" i="1" s="1"/>
  <c r="F70" i="1"/>
  <c r="G69" i="1" s="1"/>
  <c r="D70" i="1"/>
  <c r="E67" i="1" s="1"/>
  <c r="B70" i="1"/>
  <c r="C69" i="1"/>
  <c r="I68" i="1"/>
  <c r="G68" i="1"/>
  <c r="E68" i="1"/>
  <c r="C68" i="1"/>
  <c r="I67" i="1"/>
  <c r="C67" i="1"/>
  <c r="I66" i="1"/>
  <c r="G66" i="1"/>
  <c r="E66" i="1"/>
  <c r="C66" i="1"/>
  <c r="I65" i="1"/>
  <c r="C65" i="1"/>
  <c r="I64" i="1"/>
  <c r="G64" i="1"/>
  <c r="E64" i="1"/>
  <c r="C64" i="1"/>
  <c r="H59" i="1"/>
  <c r="F59" i="1"/>
  <c r="D59" i="1"/>
  <c r="E57" i="1" s="1"/>
  <c r="B59" i="1"/>
  <c r="C58" i="1" s="1"/>
  <c r="I58" i="1"/>
  <c r="G58" i="1"/>
  <c r="E58" i="1"/>
  <c r="I57" i="1"/>
  <c r="G57" i="1"/>
  <c r="C57" i="1"/>
  <c r="I56" i="1"/>
  <c r="G56" i="1"/>
  <c r="E56" i="1"/>
  <c r="H51" i="1"/>
  <c r="I50" i="1" s="1"/>
  <c r="F51" i="1"/>
  <c r="D51" i="1"/>
  <c r="B51" i="1"/>
  <c r="C50" i="1" s="1"/>
  <c r="G50" i="1"/>
  <c r="E50" i="1"/>
  <c r="I49" i="1"/>
  <c r="G49" i="1"/>
  <c r="E49" i="1"/>
  <c r="C49" i="1"/>
  <c r="H44" i="1"/>
  <c r="F44" i="1"/>
  <c r="G43" i="1" s="1"/>
  <c r="D44" i="1"/>
  <c r="E43" i="1" s="1"/>
  <c r="B44" i="1"/>
  <c r="I43" i="1"/>
  <c r="C43" i="1"/>
  <c r="I42" i="1"/>
  <c r="G42" i="1"/>
  <c r="E42" i="1"/>
  <c r="C42" i="1"/>
  <c r="H37" i="1"/>
  <c r="I36" i="1" s="1"/>
  <c r="F37" i="1"/>
  <c r="D37" i="1"/>
  <c r="B37" i="1"/>
  <c r="C36" i="1" s="1"/>
  <c r="G36" i="1"/>
  <c r="E36" i="1"/>
  <c r="I35" i="1"/>
  <c r="G35" i="1"/>
  <c r="E35" i="1"/>
  <c r="I34" i="1"/>
  <c r="G34" i="1"/>
  <c r="E34" i="1"/>
  <c r="I33" i="1"/>
  <c r="G33" i="1"/>
  <c r="E33" i="1"/>
  <c r="C33" i="1"/>
  <c r="I32" i="1"/>
  <c r="G32" i="1"/>
  <c r="E32" i="1"/>
  <c r="I31" i="1"/>
  <c r="G31" i="1"/>
  <c r="E31" i="1"/>
  <c r="C31" i="1"/>
  <c r="G21" i="1"/>
  <c r="E21" i="1"/>
  <c r="G19" i="1"/>
  <c r="E19" i="1"/>
  <c r="H18" i="1"/>
  <c r="I22" i="1" s="1"/>
  <c r="F18" i="1"/>
  <c r="G22" i="1" s="1"/>
  <c r="D18" i="1"/>
  <c r="E20" i="1" s="1"/>
  <c r="B18" i="1"/>
  <c r="C21" i="1" s="1"/>
  <c r="F14" i="1"/>
  <c r="F26" i="1" s="1"/>
  <c r="D14" i="1"/>
  <c r="D26" i="1" s="1"/>
  <c r="G11" i="1"/>
  <c r="E11" i="1"/>
  <c r="G9" i="1"/>
  <c r="E9" i="1"/>
  <c r="G7" i="1"/>
  <c r="E7" i="1"/>
  <c r="H6" i="1"/>
  <c r="I12" i="1" s="1"/>
  <c r="F6" i="1"/>
  <c r="G12" i="1" s="1"/>
  <c r="D6" i="1"/>
  <c r="E10" i="1" s="1"/>
  <c r="B6" i="1"/>
  <c r="B14" i="1" s="1"/>
  <c r="B26" i="1" s="1"/>
  <c r="H51" i="2" l="1"/>
  <c r="F51" i="2"/>
  <c r="D51" i="2"/>
  <c r="I13" i="2"/>
  <c r="G22" i="2"/>
  <c r="G36" i="2" s="1"/>
  <c r="E22" i="2"/>
  <c r="E36" i="2" s="1"/>
  <c r="I22" i="2"/>
  <c r="I36" i="2" s="1"/>
  <c r="H38" i="2"/>
  <c r="C86" i="2"/>
  <c r="C87" i="2"/>
  <c r="G7" i="2"/>
  <c r="I80" i="2"/>
  <c r="B51" i="2"/>
  <c r="C24" i="2"/>
  <c r="G87" i="2"/>
  <c r="I21" i="2"/>
  <c r="I78" i="2"/>
  <c r="E14" i="2"/>
  <c r="H82" i="2"/>
  <c r="G6" i="2"/>
  <c r="I15" i="2"/>
  <c r="G72" i="2"/>
  <c r="G79" i="2"/>
  <c r="C94" i="2"/>
  <c r="I23" i="2"/>
  <c r="I37" i="2" s="1"/>
  <c r="F38" i="2"/>
  <c r="G86" i="2"/>
  <c r="E94" i="2"/>
  <c r="C23" i="2"/>
  <c r="C37" i="2" s="1"/>
  <c r="C21" i="2"/>
  <c r="C15" i="2"/>
  <c r="C13" i="2"/>
  <c r="C71" i="2"/>
  <c r="E78" i="2"/>
  <c r="E80" i="2"/>
  <c r="C6" i="2"/>
  <c r="G14" i="2"/>
  <c r="E24" i="2"/>
  <c r="G71" i="2"/>
  <c r="G78" i="2"/>
  <c r="G80" i="2"/>
  <c r="F101" i="2"/>
  <c r="E6" i="2"/>
  <c r="F102" i="2"/>
  <c r="F103" i="2"/>
  <c r="E21" i="2"/>
  <c r="I6" i="2"/>
  <c r="G15" i="2"/>
  <c r="B107" i="2"/>
  <c r="C7" i="2"/>
  <c r="F107" i="2"/>
  <c r="I7" i="2"/>
  <c r="C78" i="2"/>
  <c r="C80" i="2"/>
  <c r="B101" i="2"/>
  <c r="B103" i="2"/>
  <c r="E7" i="2"/>
  <c r="E13" i="2"/>
  <c r="E71" i="2"/>
  <c r="C77" i="2"/>
  <c r="E87" i="2"/>
  <c r="G92" i="2"/>
  <c r="D101" i="2"/>
  <c r="D103" i="2"/>
  <c r="D107" i="2"/>
  <c r="G23" i="2"/>
  <c r="G37" i="2" s="1"/>
  <c r="I92" i="2"/>
  <c r="I94" i="2"/>
  <c r="H107" i="2"/>
  <c r="B38" i="2"/>
  <c r="C72" i="2"/>
  <c r="C93" i="2"/>
  <c r="C95" i="2"/>
  <c r="B106" i="2"/>
  <c r="B108" i="2"/>
  <c r="G94" i="2"/>
  <c r="I71" i="2"/>
  <c r="E77" i="2"/>
  <c r="I87" i="2"/>
  <c r="H101" i="2"/>
  <c r="H103" i="2"/>
  <c r="D38" i="2"/>
  <c r="E72" i="2"/>
  <c r="E86" i="2"/>
  <c r="E93" i="2"/>
  <c r="E95" i="2"/>
  <c r="D106" i="2"/>
  <c r="D108" i="2"/>
  <c r="G21" i="2"/>
  <c r="G93" i="2"/>
  <c r="G95" i="2"/>
  <c r="F106" i="2"/>
  <c r="I72" i="2"/>
  <c r="I77" i="2"/>
  <c r="I86" i="2"/>
  <c r="I93" i="2"/>
  <c r="I95" i="2"/>
  <c r="H106" i="2"/>
  <c r="B109" i="1"/>
  <c r="I7" i="1"/>
  <c r="I9" i="1"/>
  <c r="I11" i="1"/>
  <c r="H14" i="1"/>
  <c r="H26" i="1" s="1"/>
  <c r="I19" i="1"/>
  <c r="I21" i="1"/>
  <c r="D109" i="1"/>
  <c r="C10" i="1"/>
  <c r="C20" i="1"/>
  <c r="C35" i="1"/>
  <c r="C12" i="1"/>
  <c r="C22" i="1"/>
  <c r="E8" i="1"/>
  <c r="E12" i="1"/>
  <c r="E22" i="1"/>
  <c r="E69" i="1"/>
  <c r="D104" i="1"/>
  <c r="G8" i="1"/>
  <c r="G10" i="1"/>
  <c r="G20" i="1"/>
  <c r="G65" i="1"/>
  <c r="G67" i="1"/>
  <c r="B108" i="1"/>
  <c r="C8" i="1"/>
  <c r="E65" i="1"/>
  <c r="I8" i="1"/>
  <c r="I10" i="1"/>
  <c r="I20" i="1"/>
  <c r="D108" i="1"/>
  <c r="C7" i="1"/>
  <c r="C9" i="1"/>
  <c r="C11" i="1"/>
  <c r="C19" i="1"/>
  <c r="C32" i="1"/>
  <c r="C34" i="1"/>
  <c r="C56" i="1"/>
  <c r="C76" i="1"/>
  <c r="F108" i="1"/>
  <c r="E35" i="2" l="1"/>
  <c r="I35" i="2"/>
  <c r="G35" i="2"/>
  <c r="C35" i="2"/>
</calcChain>
</file>

<file path=xl/sharedStrings.xml><?xml version="1.0" encoding="utf-8"?>
<sst xmlns="http://schemas.openxmlformats.org/spreadsheetml/2006/main" count="402" uniqueCount="135">
  <si>
    <r>
      <rPr>
        <b/>
        <sz val="12"/>
        <color rgb="FF000000"/>
        <rFont val="Times New Roman"/>
        <family val="1"/>
      </rPr>
      <t>PRETRIAL:</t>
    </r>
    <r>
      <rPr>
        <sz val="12"/>
        <color rgb="FF000000"/>
        <rFont val="Times New Roman"/>
        <family val="1"/>
      </rPr>
      <t xml:space="preserve"> Please complete the following tables with year to date data for this reporting period.</t>
    </r>
  </si>
  <si>
    <t>Locality/Grant Number:</t>
  </si>
  <si>
    <t>1. Screening and Investigation</t>
  </si>
  <si>
    <t>September YTD</t>
  </si>
  <si>
    <t>December YTD</t>
  </si>
  <si>
    <t>March YTD</t>
  </si>
  <si>
    <t>June YTD</t>
  </si>
  <si>
    <t>A. Total Number Available at Screening (Pretrial Services Monthly Report, Section IV, #2 Total # of screenings)</t>
  </si>
  <si>
    <t>B. Total Screened Out (Pretrial Services Monthly Report, Section IV, #3 A-F)</t>
  </si>
  <si>
    <t>Drunk in Public</t>
  </si>
  <si>
    <t>J&amp;DR Court Juvenile Defendant</t>
  </si>
  <si>
    <t>Federal/U.S. Marshall's Hold</t>
  </si>
  <si>
    <t>Parole Violator/Probation (PB-15 Only)</t>
  </si>
  <si>
    <t>Detainers</t>
  </si>
  <si>
    <t>Other</t>
  </si>
  <si>
    <t>List most common reasons for Screened Out - Other (Screening Report)</t>
  </si>
  <si>
    <t>C. Total Screened In</t>
  </si>
  <si>
    <t>D. Total Pretrial Investigations (Pretrial Services Monthly Report, Section IV, #4)</t>
  </si>
  <si>
    <t>E. Total Not Investigated (Pretrial Services Monthly Report, Section IV, #5 A-E)</t>
  </si>
  <si>
    <t>Declined Interview</t>
  </si>
  <si>
    <t>Debilitated Due to Drugs/Alcohol/Medical Condition</t>
  </si>
  <si>
    <t>Behavior Not Conducive to Interview</t>
  </si>
  <si>
    <t>List most common reasons for Not Investigated - Other (Not Investigated Report)</t>
  </si>
  <si>
    <t>F. Pretrial Investigation Rate [total investigated/(total screened in)]
*Subtract Released on Bond Before Interview from the Screened in 
number before calculating the investigation rate.</t>
  </si>
  <si>
    <t>2. Defendants Investigated by Risk Level (Section I, #2)</t>
  </si>
  <si>
    <t>VPRAI Risk Level</t>
  </si>
  <si>
    <t>N</t>
  </si>
  <si>
    <t>%</t>
  </si>
  <si>
    <t>Total</t>
  </si>
  <si>
    <t>3. Praxis Concurrence Rate: Staff Recommendations (Section I, #7)</t>
  </si>
  <si>
    <t>Consistent with Praxis</t>
  </si>
  <si>
    <t>Yes (#7.A)</t>
  </si>
  <si>
    <t>No (#7.B)</t>
  </si>
  <si>
    <t>4. Court Decision (Section II, #3)</t>
  </si>
  <si>
    <t>Consistent with Staff Recommendation</t>
  </si>
  <si>
    <t>Yes (#3.A)</t>
  </si>
  <si>
    <t>No (#3.B)</t>
  </si>
  <si>
    <t>5. Defendants Placed on Pretrial Supervision (Section III)</t>
  </si>
  <si>
    <t>Bond Type</t>
  </si>
  <si>
    <t>Recognizance (#2.A)</t>
  </si>
  <si>
    <t>Unsecured (#2.B)</t>
  </si>
  <si>
    <t>Secured (#2.C)</t>
  </si>
  <si>
    <t>6. Defendants Placed on Pretrial Supervision (Section III, #5)</t>
  </si>
  <si>
    <t>7. Pretrial Supervision Level (Praxis Monthly, Section III, # 4 A-D)</t>
  </si>
  <si>
    <t>Monitoring</t>
  </si>
  <si>
    <t>Level I</t>
  </si>
  <si>
    <t>Level II</t>
  </si>
  <si>
    <t>Level III</t>
  </si>
  <si>
    <t>8. Defendant Activity (Monthly Report, Section I)</t>
  </si>
  <si>
    <t>1st Quarter only</t>
  </si>
  <si>
    <t>2nd Quarter only</t>
  </si>
  <si>
    <t>3rd Quarter only</t>
  </si>
  <si>
    <t>4th Quarter only</t>
  </si>
  <si>
    <t>Misd.</t>
  </si>
  <si>
    <t>Felony</t>
  </si>
  <si>
    <t>Average Daily Caseload (#8)</t>
  </si>
  <si>
    <t>Average Length of Supervision in days (#9)</t>
  </si>
  <si>
    <t>Number of individuals placed at the end of the month Year to Date (Supervision Report):</t>
  </si>
  <si>
    <t xml:space="preserve">Pending </t>
  </si>
  <si>
    <t xml:space="preserve">Active </t>
  </si>
  <si>
    <t xml:space="preserve">Inactive </t>
  </si>
  <si>
    <t>Number of individuals on supervision longer than 180 days (Supervision Report):</t>
  </si>
  <si>
    <t>9. Pretrial Supervision Outcomes (Praxis Monthly, Section V)</t>
  </si>
  <si>
    <t>Total Active Placements Closed (V.1)</t>
  </si>
  <si>
    <t>Successful (Praxis Monthly, V, #2)</t>
  </si>
  <si>
    <t>Unsuccessful (Praxis Monthly V, #3)</t>
  </si>
  <si>
    <t xml:space="preserve">     FTA (3.A)</t>
  </si>
  <si>
    <t xml:space="preserve">     New Arrest (3.B)</t>
  </si>
  <si>
    <t xml:space="preserve">     Conditions Violated (3.C)</t>
  </si>
  <si>
    <t>N1</t>
  </si>
  <si>
    <t>10. Performance Measures (Automatically Calculated)</t>
  </si>
  <si>
    <t>Appearance Rate [(Total Closed-FTA)/Total Closed]</t>
  </si>
  <si>
    <t>Public Safety Rate [(Total Closed- New Arrest)/Total Closed]</t>
  </si>
  <si>
    <t>Compliance Rate [(total closed-Conditions violated)/Total Closed]</t>
  </si>
  <si>
    <r>
      <rPr>
        <b/>
        <sz val="12"/>
        <color rgb="FF000000"/>
        <rFont val="Times New Roman"/>
        <family val="1"/>
      </rPr>
      <t xml:space="preserve">PROBATION: </t>
    </r>
    <r>
      <rPr>
        <sz val="12"/>
        <color rgb="FF000000"/>
        <rFont val="Times New Roman"/>
        <family val="1"/>
      </rPr>
      <t>Please complete the following tables for this reporting period.</t>
    </r>
  </si>
  <si>
    <t>1. Total Probationers Placed (Section I, #3) - Individuals Placed</t>
  </si>
  <si>
    <t>Misdemeanor</t>
  </si>
  <si>
    <r>
      <t xml:space="preserve">2. Individual </t>
    </r>
    <r>
      <rPr>
        <sz val="12"/>
        <rFont val="Times New Roman"/>
        <family val="1"/>
      </rPr>
      <t xml:space="preserve">Placements </t>
    </r>
    <r>
      <rPr>
        <sz val="12"/>
        <color rgb="FF000000"/>
        <rFont val="Times New Roman"/>
        <family val="1"/>
      </rPr>
      <t>Screened (MOST) - From Probation Risk Assessment Completion Report</t>
    </r>
  </si>
  <si>
    <t>MOST Score</t>
  </si>
  <si>
    <t>Low</t>
  </si>
  <si>
    <t>OST Required</t>
  </si>
  <si>
    <t>MOST Not Completed</t>
  </si>
  <si>
    <t>3. Individual Placements Assessed (OST), Required by MOST</t>
  </si>
  <si>
    <t>OST Score</t>
  </si>
  <si>
    <t>Medium</t>
  </si>
  <si>
    <t>High</t>
  </si>
  <si>
    <t>Required OST Not Completed</t>
  </si>
  <si>
    <t>MOST Completion Rate</t>
  </si>
  <si>
    <t>OST Completion Rate</t>
  </si>
  <si>
    <t xml:space="preserve">4. Profile of Individuals Screened/Assessed by Risk Level </t>
  </si>
  <si>
    <t>Risk Level</t>
  </si>
  <si>
    <t>Low (MOST &amp; OST)</t>
  </si>
  <si>
    <t>5. Success Planning - From Case Plans Report</t>
  </si>
  <si>
    <t>Total Number of Success Plans Required by OST</t>
  </si>
  <si>
    <t>Total Number of Required Success Plans Developed</t>
  </si>
  <si>
    <t>Number of Required Success Plans Not Developed</t>
  </si>
  <si>
    <t>Supervision Completed</t>
  </si>
  <si>
    <t>Probationer Not Ready</t>
  </si>
  <si>
    <t>Probationer Refused</t>
  </si>
  <si>
    <t>Language Barrier</t>
  </si>
  <si>
    <t>Success Plan Completion Rate</t>
  </si>
  <si>
    <t>7. Offender (Individual) Activity (Monthly Report, I.)</t>
  </si>
  <si>
    <t>Adjusted Average Daily Caseload (#8.A)</t>
  </si>
  <si>
    <r>
      <t>Average Length of Supervision</t>
    </r>
    <r>
      <rPr>
        <sz val="11"/>
        <color rgb="FF000000"/>
        <rFont val="Times New Roman"/>
        <family val="1"/>
      </rPr>
      <t xml:space="preserve"> (#9)</t>
    </r>
  </si>
  <si>
    <t>Number of individuals placed at the end of the month (YTD):</t>
  </si>
  <si>
    <t>Pending (Supervision Report)</t>
  </si>
  <si>
    <t>Active (#6)</t>
  </si>
  <si>
    <t>Inactive (#5)</t>
  </si>
  <si>
    <t>Number of individuals on supervision longer than 365 days (Supervision Report)</t>
  </si>
  <si>
    <t>8. Probation Outcomes (Section III)</t>
  </si>
  <si>
    <t>Misdemeanors</t>
  </si>
  <si>
    <t>Successful (#4.A)</t>
  </si>
  <si>
    <t>Unsuccessful (#4.B)</t>
  </si>
  <si>
    <t>New Arrest (#4.B.1)</t>
  </si>
  <si>
    <t>Conviction (#4.B.2)</t>
  </si>
  <si>
    <t>Absconded/Fugitive (#4.B.3)</t>
  </si>
  <si>
    <t>Conditions Violated (#4.B.4)</t>
  </si>
  <si>
    <t>Total Closures (#4.A + #4.B)</t>
  </si>
  <si>
    <t>Transferred in, Sent Back #4.C</t>
  </si>
  <si>
    <t>Pending Closed #4.D</t>
  </si>
  <si>
    <t>Other #4.E</t>
  </si>
  <si>
    <t>Total Other Closures  (#4.C + #4.D  +#4.E)</t>
  </si>
  <si>
    <t>Total Outcomes (#4.A + #4.B + #4.C + #4.D + #4.E)</t>
  </si>
  <si>
    <t>Felonies</t>
  </si>
  <si>
    <t>Total Closures (#4A +  #4B)</t>
  </si>
  <si>
    <t>Transferred in, Sent Back (#4.C)</t>
  </si>
  <si>
    <t>Pending Closed (#4.D)</t>
  </si>
  <si>
    <t>Other (#4.E)</t>
  </si>
  <si>
    <t>Total Other Closures (#4.C + #4.D + #4.E)</t>
  </si>
  <si>
    <t>9. Performance Measures (Automatically Calculated)</t>
  </si>
  <si>
    <t>Success Rate [(total closed-Unsuccessful)/total closed]</t>
  </si>
  <si>
    <t>Public Safety Rate [(total closed- New Arrest)/total closed]</t>
  </si>
  <si>
    <t>Compliance Rate [(total closed-Conditions violated)/total closed]</t>
  </si>
  <si>
    <t>Additional Information</t>
  </si>
  <si>
    <t>Number of Required Success Plans Not Developed With Reason: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</si>
</sst>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justify" vertical="center"/>
      <protection locked="0"/>
    </xf>
    <xf numFmtId="49" fontId="2" fillId="0" borderId="0" xfId="0" applyNumberFormat="1" applyFont="1" applyAlignment="1">
      <alignment horizontal="justify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 applyProtection="1">
      <alignment horizontal="right" vertical="top" wrapText="1"/>
      <protection locked="0"/>
    </xf>
    <xf numFmtId="9" fontId="4" fillId="0" borderId="4" xfId="1" applyFont="1" applyBorder="1"/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9" fontId="2" fillId="0" borderId="4" xfId="1" applyFont="1" applyBorder="1" applyAlignment="1">
      <alignment horizontal="right" vertical="top" wrapText="1"/>
    </xf>
    <xf numFmtId="9" fontId="5" fillId="0" borderId="4" xfId="1" applyFont="1" applyBorder="1" applyAlignment="1">
      <alignment horizontal="right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8" xfId="0" applyFont="1" applyBorder="1" applyAlignment="1" applyProtection="1">
      <alignment horizontal="right" vertical="top" wrapText="1"/>
      <protection locked="0"/>
    </xf>
    <xf numFmtId="9" fontId="2" fillId="0" borderId="8" xfId="1" applyFont="1" applyBorder="1" applyAlignment="1">
      <alignment horizontal="right" vertical="top" wrapText="1"/>
    </xf>
    <xf numFmtId="9" fontId="5" fillId="0" borderId="8" xfId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right" vertical="top" wrapText="1"/>
    </xf>
    <xf numFmtId="9" fontId="2" fillId="0" borderId="7" xfId="0" applyNumberFormat="1" applyFont="1" applyBorder="1" applyAlignment="1">
      <alignment horizontal="right" vertical="top" wrapText="1"/>
    </xf>
    <xf numFmtId="9" fontId="5" fillId="0" borderId="7" xfId="1" applyFont="1" applyBorder="1" applyAlignment="1">
      <alignment horizontal="right" vertical="top" wrapText="1"/>
    </xf>
    <xf numFmtId="0" fontId="2" fillId="0" borderId="4" xfId="0" applyFont="1" applyBorder="1" applyAlignment="1">
      <alignment vertical="top" wrapText="1"/>
    </xf>
    <xf numFmtId="9" fontId="2" fillId="0" borderId="7" xfId="1" applyFont="1" applyBorder="1" applyAlignment="1">
      <alignment horizontal="right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9" xfId="0" applyFont="1" applyBorder="1" applyAlignment="1" applyProtection="1">
      <alignment horizontal="right" vertical="top" wrapText="1"/>
      <protection locked="0"/>
    </xf>
    <xf numFmtId="9" fontId="2" fillId="0" borderId="9" xfId="1" applyFont="1" applyBorder="1" applyAlignment="1">
      <alignment horizontal="right" vertical="top" wrapText="1"/>
    </xf>
    <xf numFmtId="9" fontId="5" fillId="0" borderId="9" xfId="1" applyFont="1" applyBorder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top" wrapText="1"/>
    </xf>
    <xf numFmtId="9" fontId="2" fillId="0" borderId="0" xfId="0" applyNumberFormat="1" applyFont="1" applyAlignment="1">
      <alignment horizontal="right" vertical="top" wrapText="1"/>
    </xf>
    <xf numFmtId="9" fontId="5" fillId="0" borderId="0" xfId="1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1" fontId="2" fillId="0" borderId="10" xfId="0" applyNumberFormat="1" applyFont="1" applyBorder="1" applyAlignment="1" applyProtection="1">
      <alignment horizontal="right" vertical="top" wrapText="1"/>
      <protection locked="0"/>
    </xf>
    <xf numFmtId="1" fontId="2" fillId="0" borderId="11" xfId="0" applyNumberFormat="1" applyFont="1" applyBorder="1" applyAlignment="1" applyProtection="1">
      <alignment horizontal="right" vertical="top" wrapText="1"/>
      <protection locked="0"/>
    </xf>
    <xf numFmtId="1" fontId="5" fillId="0" borderId="11" xfId="1" applyNumberFormat="1" applyFont="1" applyFill="1" applyBorder="1" applyAlignment="1" applyProtection="1">
      <alignment horizontal="right" vertical="top" wrapText="1"/>
      <protection locked="0"/>
    </xf>
    <xf numFmtId="1" fontId="2" fillId="0" borderId="3" xfId="0" applyNumberFormat="1" applyFont="1" applyBorder="1" applyAlignment="1" applyProtection="1">
      <alignment horizontal="right" vertical="top" wrapText="1"/>
      <protection locked="0"/>
    </xf>
    <xf numFmtId="1" fontId="2" fillId="0" borderId="1" xfId="0" applyNumberFormat="1" applyFont="1" applyBorder="1" applyAlignment="1" applyProtection="1">
      <alignment horizontal="right" vertical="top" wrapText="1"/>
      <protection locked="0"/>
    </xf>
    <xf numFmtId="1" fontId="2" fillId="0" borderId="12" xfId="0" applyNumberFormat="1" applyFont="1" applyBorder="1" applyAlignment="1" applyProtection="1">
      <alignment horizontal="right" vertical="top" wrapText="1"/>
      <protection locked="0"/>
    </xf>
    <xf numFmtId="1" fontId="2" fillId="0" borderId="13" xfId="0" applyNumberFormat="1" applyFont="1" applyBorder="1" applyAlignment="1" applyProtection="1">
      <alignment horizontal="right" vertical="top" wrapText="1"/>
      <protection locked="0"/>
    </xf>
    <xf numFmtId="1" fontId="5" fillId="0" borderId="13" xfId="1" applyNumberFormat="1" applyFont="1" applyFill="1" applyBorder="1" applyAlignment="1" applyProtection="1">
      <alignment horizontal="right" vertical="top" wrapText="1"/>
      <protection locked="0"/>
    </xf>
    <xf numFmtId="1" fontId="2" fillId="0" borderId="14" xfId="0" applyNumberFormat="1" applyFont="1" applyBorder="1" applyAlignment="1" applyProtection="1">
      <alignment horizontal="right" vertical="top" wrapText="1"/>
      <protection locked="0"/>
    </xf>
    <xf numFmtId="1" fontId="2" fillId="0" borderId="15" xfId="0" applyNumberFormat="1" applyFont="1" applyBorder="1" applyAlignment="1" applyProtection="1">
      <alignment horizontal="right" vertical="top" wrapText="1"/>
      <protection locked="0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 indent="3"/>
    </xf>
    <xf numFmtId="1" fontId="2" fillId="0" borderId="16" xfId="0" applyNumberFormat="1" applyFont="1" applyBorder="1" applyAlignment="1" applyProtection="1">
      <alignment horizontal="right" vertical="top" wrapText="1"/>
      <protection locked="0"/>
    </xf>
    <xf numFmtId="1" fontId="2" fillId="0" borderId="17" xfId="0" applyNumberFormat="1" applyFont="1" applyBorder="1" applyAlignment="1" applyProtection="1">
      <alignment horizontal="right" vertical="top" wrapText="1"/>
      <protection locked="0"/>
    </xf>
    <xf numFmtId="1" fontId="5" fillId="0" borderId="17" xfId="1" applyNumberFormat="1" applyFont="1" applyFill="1" applyBorder="1" applyAlignment="1" applyProtection="1">
      <alignment horizontal="right" vertical="top" wrapText="1"/>
      <protection locked="0"/>
    </xf>
    <xf numFmtId="1" fontId="2" fillId="0" borderId="6" xfId="0" applyNumberFormat="1" applyFont="1" applyBorder="1" applyAlignment="1" applyProtection="1">
      <alignment horizontal="right" vertical="top" wrapText="1"/>
      <protection locked="0"/>
    </xf>
    <xf numFmtId="1" fontId="2" fillId="0" borderId="5" xfId="0" applyNumberFormat="1" applyFont="1" applyBorder="1" applyAlignment="1" applyProtection="1">
      <alignment horizontal="right" vertical="top" wrapText="1"/>
      <protection locked="0"/>
    </xf>
    <xf numFmtId="0" fontId="2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9" fontId="2" fillId="0" borderId="0" xfId="1" applyFont="1" applyBorder="1" applyAlignment="1">
      <alignment horizontal="right" vertical="top" wrapText="1"/>
    </xf>
    <xf numFmtId="9" fontId="2" fillId="0" borderId="4" xfId="1" applyFont="1" applyFill="1" applyBorder="1" applyAlignment="1">
      <alignment horizontal="right" vertical="top" wrapText="1"/>
    </xf>
    <xf numFmtId="9" fontId="5" fillId="0" borderId="4" xfId="1" applyFont="1" applyFill="1" applyBorder="1" applyAlignment="1">
      <alignment horizontal="right" vertical="top" wrapText="1"/>
    </xf>
    <xf numFmtId="0" fontId="2" fillId="0" borderId="19" xfId="0" applyFont="1" applyBorder="1" applyAlignment="1" applyProtection="1">
      <alignment horizontal="right" vertical="top" wrapText="1"/>
      <protection locked="0"/>
    </xf>
    <xf numFmtId="9" fontId="2" fillId="0" borderId="19" xfId="1" applyFont="1" applyFill="1" applyBorder="1" applyAlignment="1">
      <alignment horizontal="right" vertical="top" wrapText="1"/>
    </xf>
    <xf numFmtId="9" fontId="5" fillId="0" borderId="19" xfId="1" applyFont="1" applyFill="1" applyBorder="1" applyAlignment="1">
      <alignment horizontal="right" vertical="top" wrapText="1"/>
    </xf>
    <xf numFmtId="9" fontId="2" fillId="0" borderId="8" xfId="1" applyFont="1" applyFill="1" applyBorder="1" applyAlignment="1">
      <alignment horizontal="right" vertical="top" wrapText="1"/>
    </xf>
    <xf numFmtId="9" fontId="5" fillId="0" borderId="8" xfId="1" applyFont="1" applyFill="1" applyBorder="1" applyAlignment="1">
      <alignment horizontal="right" vertical="top" wrapText="1"/>
    </xf>
    <xf numFmtId="9" fontId="5" fillId="0" borderId="7" xfId="1" applyFont="1" applyFill="1" applyBorder="1" applyAlignment="1">
      <alignment horizontal="right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right" vertical="top" wrapText="1"/>
    </xf>
    <xf numFmtId="9" fontId="2" fillId="0" borderId="20" xfId="0" applyNumberFormat="1" applyFont="1" applyBorder="1" applyAlignment="1">
      <alignment horizontal="right" vertical="top" wrapText="1"/>
    </xf>
    <xf numFmtId="9" fontId="5" fillId="0" borderId="20" xfId="1" applyFont="1" applyBorder="1" applyAlignment="1">
      <alignment horizontal="right" vertical="top" wrapText="1"/>
    </xf>
    <xf numFmtId="0" fontId="5" fillId="0" borderId="1" xfId="0" applyFont="1" applyBorder="1"/>
    <xf numFmtId="0" fontId="5" fillId="0" borderId="2" xfId="0" applyFont="1" applyBorder="1"/>
    <xf numFmtId="0" fontId="0" fillId="0" borderId="18" xfId="0" applyBorder="1"/>
    <xf numFmtId="0" fontId="0" fillId="0" borderId="14" xfId="0" applyBorder="1"/>
    <xf numFmtId="0" fontId="2" fillId="0" borderId="19" xfId="0" applyFont="1" applyBorder="1" applyAlignment="1">
      <alignment horizontal="right" vertical="top" wrapText="1"/>
    </xf>
    <xf numFmtId="9" fontId="2" fillId="0" borderId="7" xfId="1" applyFont="1" applyFill="1" applyBorder="1" applyAlignment="1">
      <alignment horizontal="right" vertical="top" wrapText="1"/>
    </xf>
    <xf numFmtId="9" fontId="2" fillId="0" borderId="20" xfId="1" applyFont="1" applyBorder="1" applyAlignment="1">
      <alignment horizontal="right" vertical="top" wrapText="1"/>
    </xf>
    <xf numFmtId="9" fontId="5" fillId="0" borderId="6" xfId="1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 indent="2"/>
    </xf>
    <xf numFmtId="0" fontId="2" fillId="0" borderId="19" xfId="0" applyFont="1" applyBorder="1" applyAlignment="1">
      <alignment horizontal="left" vertical="top" wrapText="1" indent="2"/>
    </xf>
    <xf numFmtId="0" fontId="6" fillId="0" borderId="0" xfId="0" applyFont="1" applyAlignment="1">
      <alignment horizontal="left" vertical="top" wrapText="1"/>
    </xf>
    <xf numFmtId="9" fontId="2" fillId="0" borderId="0" xfId="1" applyFont="1" applyFill="1" applyBorder="1" applyAlignment="1" applyProtection="1">
      <alignment horizontal="right" vertical="top" wrapText="1"/>
    </xf>
    <xf numFmtId="9" fontId="5" fillId="0" borderId="0" xfId="1" applyFont="1" applyFill="1" applyBorder="1" applyAlignment="1" applyProtection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1" fontId="5" fillId="0" borderId="1" xfId="1" applyNumberFormat="1" applyFont="1" applyFill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>
      <alignment horizontal="center" wrapText="1"/>
    </xf>
    <xf numFmtId="9" fontId="5" fillId="0" borderId="1" xfId="1" applyFont="1" applyFill="1" applyBorder="1" applyAlignment="1">
      <alignment horizontal="center" wrapText="1"/>
    </xf>
    <xf numFmtId="1" fontId="5" fillId="0" borderId="1" xfId="0" applyNumberFormat="1" applyFont="1" applyBorder="1" applyProtection="1">
      <protection locked="0"/>
    </xf>
    <xf numFmtId="0" fontId="3" fillId="0" borderId="7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 indent="3"/>
    </xf>
    <xf numFmtId="9" fontId="2" fillId="3" borderId="4" xfId="1" applyFont="1" applyFill="1" applyBorder="1" applyAlignment="1">
      <alignment horizontal="right" vertical="top" wrapText="1"/>
    </xf>
    <xf numFmtId="9" fontId="5" fillId="3" borderId="4" xfId="1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right" vertical="top" wrapText="1"/>
    </xf>
    <xf numFmtId="0" fontId="2" fillId="0" borderId="21" xfId="0" applyFont="1" applyBorder="1" applyAlignment="1">
      <alignment horizontal="justify" wrapText="1"/>
    </xf>
    <xf numFmtId="0" fontId="2" fillId="0" borderId="21" xfId="0" applyFont="1" applyBorder="1" applyAlignment="1" applyProtection="1">
      <alignment horizontal="right" wrapText="1"/>
      <protection locked="0"/>
    </xf>
    <xf numFmtId="9" fontId="2" fillId="0" borderId="7" xfId="1" applyFont="1" applyBorder="1" applyAlignment="1">
      <alignment horizontal="right" wrapText="1"/>
    </xf>
    <xf numFmtId="9" fontId="5" fillId="0" borderId="7" xfId="1" applyFont="1" applyBorder="1" applyAlignment="1">
      <alignment horizontal="right" wrapText="1"/>
    </xf>
    <xf numFmtId="0" fontId="2" fillId="0" borderId="22" xfId="0" applyFont="1" applyBorder="1" applyAlignment="1">
      <alignment horizontal="left" vertical="top" wrapText="1"/>
    </xf>
    <xf numFmtId="0" fontId="2" fillId="4" borderId="22" xfId="0" applyFont="1" applyFill="1" applyBorder="1" applyAlignment="1">
      <alignment horizontal="right" vertical="top" wrapText="1"/>
    </xf>
    <xf numFmtId="9" fontId="2" fillId="3" borderId="22" xfId="1" applyFont="1" applyFill="1" applyBorder="1" applyAlignment="1">
      <alignment horizontal="right" vertical="top" wrapText="1"/>
    </xf>
    <xf numFmtId="9" fontId="5" fillId="3" borderId="22" xfId="1" applyFont="1" applyFill="1" applyBorder="1" applyAlignment="1">
      <alignment horizontal="right" vertical="top" wrapText="1"/>
    </xf>
    <xf numFmtId="9" fontId="2" fillId="3" borderId="7" xfId="0" applyNumberFormat="1" applyFont="1" applyFill="1" applyBorder="1" applyAlignment="1">
      <alignment horizontal="right" vertical="top" wrapText="1"/>
    </xf>
    <xf numFmtId="9" fontId="5" fillId="3" borderId="7" xfId="1" applyFont="1" applyFill="1" applyBorder="1" applyAlignment="1">
      <alignment horizontal="right" vertical="top" wrapText="1"/>
    </xf>
    <xf numFmtId="0" fontId="3" fillId="0" borderId="7" xfId="0" applyFont="1" applyBorder="1" applyAlignment="1">
      <alignment vertical="top" wrapText="1"/>
    </xf>
    <xf numFmtId="49" fontId="0" fillId="0" borderId="0" xfId="0" applyNumberFormat="1"/>
    <xf numFmtId="9" fontId="2" fillId="0" borderId="19" xfId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9" fontId="2" fillId="0" borderId="1" xfId="1" applyFont="1" applyBorder="1" applyAlignment="1">
      <alignment horizontal="center" vertical="top" wrapText="1"/>
    </xf>
    <xf numFmtId="9" fontId="2" fillId="0" borderId="3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9" fontId="2" fillId="0" borderId="1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9" fontId="2" fillId="0" borderId="5" xfId="1" applyFont="1" applyFill="1" applyBorder="1" applyAlignment="1">
      <alignment horizontal="center"/>
    </xf>
    <xf numFmtId="9" fontId="2" fillId="0" borderId="6" xfId="1" applyFont="1" applyFill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right" wrapText="1"/>
      <protection locked="0"/>
    </xf>
    <xf numFmtId="0" fontId="2" fillId="0" borderId="6" xfId="0" applyFont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2" fillId="0" borderId="3" xfId="0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3" xfId="1" applyNumberFormat="1" applyFont="1" applyFill="1" applyBorder="1" applyAlignment="1">
      <alignment horizontal="center" vertical="top" wrapText="1"/>
    </xf>
    <xf numFmtId="9" fontId="2" fillId="0" borderId="4" xfId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2</xdr:row>
      <xdr:rowOff>142875</xdr:rowOff>
    </xdr:from>
    <xdr:to>
      <xdr:col>9</xdr:col>
      <xdr:colOff>552451</xdr:colOff>
      <xdr:row>46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CECAAC-F6FB-4427-9701-AD730D9103D8}"/>
            </a:ext>
          </a:extLst>
        </xdr:cNvPr>
        <xdr:cNvSpPr txBox="1"/>
      </xdr:nvSpPr>
      <xdr:spPr>
        <a:xfrm>
          <a:off x="200026" y="523875"/>
          <a:ext cx="5838825" cy="824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1FDA-1C82-4F08-AA37-35D50809B18A}">
  <dimension ref="A1:I111"/>
  <sheetViews>
    <sheetView topLeftCell="A3" workbookViewId="0">
      <selection activeCell="B7" sqref="B7"/>
    </sheetView>
  </sheetViews>
  <sheetFormatPr defaultRowHeight="14.4" x14ac:dyDescent="0.3"/>
  <cols>
    <col min="1" max="1" width="31" customWidth="1"/>
    <col min="2" max="2" width="7.6640625" customWidth="1"/>
    <col min="3" max="3" width="10.109375" customWidth="1"/>
    <col min="4" max="4" width="6.6640625" customWidth="1"/>
    <col min="5" max="5" width="10.44140625" customWidth="1"/>
    <col min="6" max="6" width="6.6640625" customWidth="1"/>
    <col min="7" max="7" width="10.44140625" customWidth="1"/>
    <col min="8" max="8" width="7.33203125" customWidth="1"/>
    <col min="9" max="9" width="10.5546875" customWidth="1"/>
  </cols>
  <sheetData>
    <row r="1" spans="1:9" ht="15.6" x14ac:dyDescent="0.3">
      <c r="A1" s="1" t="s">
        <v>0</v>
      </c>
      <c r="B1" s="2"/>
      <c r="C1" s="2"/>
      <c r="D1" s="3"/>
      <c r="E1" s="3"/>
    </row>
    <row r="2" spans="1:9" ht="15.6" x14ac:dyDescent="0.3">
      <c r="A2" s="4" t="s">
        <v>1</v>
      </c>
      <c r="B2" s="5"/>
    </row>
    <row r="3" spans="1:9" ht="15.6" x14ac:dyDescent="0.3">
      <c r="A3" s="6" t="s">
        <v>2</v>
      </c>
      <c r="B3" s="7"/>
      <c r="C3" s="8"/>
      <c r="D3" s="8"/>
      <c r="E3" s="8"/>
      <c r="F3" s="8"/>
      <c r="G3" s="8"/>
      <c r="H3" s="8"/>
      <c r="I3" s="9"/>
    </row>
    <row r="4" spans="1:9" ht="15.6" x14ac:dyDescent="0.3">
      <c r="A4" s="10"/>
      <c r="B4" s="151" t="s">
        <v>3</v>
      </c>
      <c r="C4" s="152"/>
      <c r="D4" s="151" t="s">
        <v>4</v>
      </c>
      <c r="E4" s="152"/>
      <c r="F4" s="151" t="s">
        <v>5</v>
      </c>
      <c r="G4" s="152"/>
      <c r="H4" s="151" t="s">
        <v>6</v>
      </c>
      <c r="I4" s="152"/>
    </row>
    <row r="5" spans="1:9" ht="62.4" x14ac:dyDescent="0.3">
      <c r="A5" s="11" t="s">
        <v>7</v>
      </c>
      <c r="B5" s="169"/>
      <c r="C5" s="170"/>
      <c r="D5" s="169"/>
      <c r="E5" s="170"/>
      <c r="F5" s="169"/>
      <c r="G5" s="170"/>
      <c r="H5" s="169"/>
      <c r="I5" s="170"/>
    </row>
    <row r="6" spans="1:9" ht="46.8" x14ac:dyDescent="0.3">
      <c r="A6" s="11" t="s">
        <v>8</v>
      </c>
      <c r="B6" s="171">
        <f>SUM(B7:B12)</f>
        <v>0</v>
      </c>
      <c r="C6" s="172"/>
      <c r="D6" s="171">
        <f>SUM(D7:D12)</f>
        <v>0</v>
      </c>
      <c r="E6" s="172"/>
      <c r="F6" s="171">
        <f>SUM(F7:F12)</f>
        <v>0</v>
      </c>
      <c r="G6" s="172"/>
      <c r="H6" s="171">
        <f>SUM(H7:H12)</f>
        <v>0</v>
      </c>
      <c r="I6" s="172"/>
    </row>
    <row r="7" spans="1:9" ht="15.6" x14ac:dyDescent="0.3">
      <c r="A7" s="12" t="s">
        <v>9</v>
      </c>
      <c r="B7" s="13"/>
      <c r="C7" s="14" t="e">
        <f>B7/B6</f>
        <v>#DIV/0!</v>
      </c>
      <c r="D7" s="13"/>
      <c r="E7" s="14" t="e">
        <f>D7/D6</f>
        <v>#DIV/0!</v>
      </c>
      <c r="F7" s="13"/>
      <c r="G7" s="14" t="e">
        <f>F7/F6</f>
        <v>#DIV/0!</v>
      </c>
      <c r="H7" s="13"/>
      <c r="I7" s="14" t="e">
        <f>H7/H6</f>
        <v>#DIV/0!</v>
      </c>
    </row>
    <row r="8" spans="1:9" ht="31.2" x14ac:dyDescent="0.3">
      <c r="A8" s="12" t="s">
        <v>10</v>
      </c>
      <c r="B8" s="13"/>
      <c r="C8" s="14" t="e">
        <f>B8/B6</f>
        <v>#DIV/0!</v>
      </c>
      <c r="D8" s="13"/>
      <c r="E8" s="14" t="e">
        <f>D8/D6</f>
        <v>#DIV/0!</v>
      </c>
      <c r="F8" s="13"/>
      <c r="G8" s="14" t="e">
        <f>F8/F6</f>
        <v>#DIV/0!</v>
      </c>
      <c r="H8" s="13"/>
      <c r="I8" s="14" t="e">
        <f>H8/H6</f>
        <v>#DIV/0!</v>
      </c>
    </row>
    <row r="9" spans="1:9" ht="15.6" x14ac:dyDescent="0.3">
      <c r="A9" s="12" t="s">
        <v>11</v>
      </c>
      <c r="B9" s="13"/>
      <c r="C9" s="14" t="e">
        <f>B9/B6</f>
        <v>#DIV/0!</v>
      </c>
      <c r="D9" s="13"/>
      <c r="E9" s="14" t="e">
        <f>D9/D6</f>
        <v>#DIV/0!</v>
      </c>
      <c r="F9" s="13"/>
      <c r="G9" s="14" t="e">
        <f>F9/F6</f>
        <v>#DIV/0!</v>
      </c>
      <c r="H9" s="13"/>
      <c r="I9" s="14" t="e">
        <f>H9/H6</f>
        <v>#DIV/0!</v>
      </c>
    </row>
    <row r="10" spans="1:9" ht="31.2" x14ac:dyDescent="0.3">
      <c r="A10" s="12" t="s">
        <v>12</v>
      </c>
      <c r="B10" s="13"/>
      <c r="C10" s="14" t="e">
        <f>B10/B6</f>
        <v>#DIV/0!</v>
      </c>
      <c r="D10" s="13"/>
      <c r="E10" s="14" t="e">
        <f>D10/D6</f>
        <v>#DIV/0!</v>
      </c>
      <c r="F10" s="13"/>
      <c r="G10" s="14" t="e">
        <f>F10/F6</f>
        <v>#DIV/0!</v>
      </c>
      <c r="H10" s="13"/>
      <c r="I10" s="14" t="e">
        <f>H10/H6</f>
        <v>#DIV/0!</v>
      </c>
    </row>
    <row r="11" spans="1:9" ht="15.6" x14ac:dyDescent="0.3">
      <c r="A11" s="12" t="s">
        <v>13</v>
      </c>
      <c r="B11" s="13"/>
      <c r="C11" s="14" t="e">
        <f>B11/B6</f>
        <v>#DIV/0!</v>
      </c>
      <c r="D11" s="13"/>
      <c r="E11" s="14" t="e">
        <f>D11/D6</f>
        <v>#DIV/0!</v>
      </c>
      <c r="F11" s="13"/>
      <c r="G11" s="14" t="e">
        <f>F11/F6</f>
        <v>#DIV/0!</v>
      </c>
      <c r="H11" s="13"/>
      <c r="I11" s="14" t="e">
        <f>H11/H6</f>
        <v>#DIV/0!</v>
      </c>
    </row>
    <row r="12" spans="1:9" ht="15.6" x14ac:dyDescent="0.3">
      <c r="A12" s="12" t="s">
        <v>14</v>
      </c>
      <c r="B12" s="13"/>
      <c r="C12" s="14" t="e">
        <f>B12/B6</f>
        <v>#DIV/0!</v>
      </c>
      <c r="D12" s="13"/>
      <c r="E12" s="14" t="e">
        <f>D12/D6</f>
        <v>#DIV/0!</v>
      </c>
      <c r="F12" s="13"/>
      <c r="G12" s="14" t="e">
        <f>F12/F6</f>
        <v>#DIV/0!</v>
      </c>
      <c r="H12" s="13"/>
      <c r="I12" s="14" t="e">
        <f>H12/H6</f>
        <v>#DIV/0!</v>
      </c>
    </row>
    <row r="13" spans="1:9" ht="46.8" x14ac:dyDescent="0.3">
      <c r="A13" s="137" t="s">
        <v>15</v>
      </c>
      <c r="B13" s="147"/>
      <c r="C13" s="173"/>
      <c r="D13" s="173"/>
      <c r="E13" s="173"/>
      <c r="F13" s="173"/>
      <c r="G13" s="173"/>
      <c r="H13" s="173"/>
      <c r="I13" s="148"/>
    </row>
    <row r="14" spans="1:9" ht="15.6" x14ac:dyDescent="0.3">
      <c r="A14" s="137" t="s">
        <v>16</v>
      </c>
      <c r="B14" s="166">
        <f>B5-B6</f>
        <v>0</v>
      </c>
      <c r="C14" s="166"/>
      <c r="D14" s="166">
        <f t="shared" ref="D14" si="0">D5-D6</f>
        <v>0</v>
      </c>
      <c r="E14" s="166"/>
      <c r="F14" s="166">
        <f t="shared" ref="F14" si="1">F5-F6</f>
        <v>0</v>
      </c>
      <c r="G14" s="166"/>
      <c r="H14" s="166">
        <f t="shared" ref="H14" si="2">H5-H6</f>
        <v>0</v>
      </c>
      <c r="I14" s="166"/>
    </row>
    <row r="15" spans="1:9" ht="15.6" x14ac:dyDescent="0.3">
      <c r="A15" s="15"/>
      <c r="B15" s="16"/>
      <c r="C15" s="16"/>
      <c r="D15" s="16"/>
      <c r="E15" s="16"/>
      <c r="F15" s="16"/>
      <c r="G15" s="16"/>
      <c r="H15" s="16"/>
      <c r="I15" s="16"/>
    </row>
    <row r="16" spans="1:9" ht="15.6" x14ac:dyDescent="0.3">
      <c r="A16" s="10"/>
      <c r="B16" s="166" t="s">
        <v>3</v>
      </c>
      <c r="C16" s="166"/>
      <c r="D16" s="166" t="s">
        <v>4</v>
      </c>
      <c r="E16" s="166"/>
      <c r="F16" s="166" t="s">
        <v>5</v>
      </c>
      <c r="G16" s="166"/>
      <c r="H16" s="166" t="s">
        <v>6</v>
      </c>
      <c r="I16" s="166"/>
    </row>
    <row r="17" spans="1:9" ht="46.8" x14ac:dyDescent="0.3">
      <c r="A17" s="11" t="s">
        <v>17</v>
      </c>
      <c r="B17" s="167"/>
      <c r="C17" s="168"/>
      <c r="D17" s="167"/>
      <c r="E17" s="168"/>
      <c r="F17" s="167"/>
      <c r="G17" s="168"/>
      <c r="H17" s="169"/>
      <c r="I17" s="170"/>
    </row>
    <row r="18" spans="1:9" ht="46.8" x14ac:dyDescent="0.3">
      <c r="A18" s="11" t="s">
        <v>18</v>
      </c>
      <c r="B18" s="163">
        <f>SUM(B19:B22)</f>
        <v>0</v>
      </c>
      <c r="C18" s="164"/>
      <c r="D18" s="163">
        <f>SUM(D19:D22)</f>
        <v>0</v>
      </c>
      <c r="E18" s="164"/>
      <c r="F18" s="163">
        <f>SUM(F19:F22)</f>
        <v>0</v>
      </c>
      <c r="G18" s="164"/>
      <c r="H18" s="163">
        <f>SUM(H19:H22)</f>
        <v>0</v>
      </c>
      <c r="I18" s="164"/>
    </row>
    <row r="19" spans="1:9" ht="15.6" x14ac:dyDescent="0.3">
      <c r="A19" s="17" t="s">
        <v>19</v>
      </c>
      <c r="B19" s="13"/>
      <c r="C19" s="14" t="e">
        <f>B19/B18</f>
        <v>#DIV/0!</v>
      </c>
      <c r="D19" s="13"/>
      <c r="E19" s="14" t="e">
        <f>D19/D18</f>
        <v>#DIV/0!</v>
      </c>
      <c r="F19" s="13"/>
      <c r="G19" s="14" t="e">
        <f>F19/F18</f>
        <v>#DIV/0!</v>
      </c>
      <c r="H19" s="13"/>
      <c r="I19" s="14" t="e">
        <f>H19/H18</f>
        <v>#DIV/0!</v>
      </c>
    </row>
    <row r="20" spans="1:9" ht="32.25" customHeight="1" x14ac:dyDescent="0.3">
      <c r="A20" s="17" t="s">
        <v>20</v>
      </c>
      <c r="B20" s="13"/>
      <c r="C20" s="14" t="e">
        <f>B20/B18</f>
        <v>#DIV/0!</v>
      </c>
      <c r="D20" s="13"/>
      <c r="E20" s="14" t="e">
        <f>D20/D18</f>
        <v>#DIV/0!</v>
      </c>
      <c r="F20" s="13"/>
      <c r="G20" s="14" t="e">
        <f>F20/F18</f>
        <v>#DIV/0!</v>
      </c>
      <c r="H20" s="13"/>
      <c r="I20" s="14" t="e">
        <f>H20/H18</f>
        <v>#DIV/0!</v>
      </c>
    </row>
    <row r="21" spans="1:9" ht="31.2" x14ac:dyDescent="0.3">
      <c r="A21" s="17" t="s">
        <v>21</v>
      </c>
      <c r="B21" s="13"/>
      <c r="C21" s="14" t="e">
        <f>B21/B18</f>
        <v>#DIV/0!</v>
      </c>
      <c r="D21" s="13"/>
      <c r="E21" s="14" t="e">
        <f>D21/D18</f>
        <v>#DIV/0!</v>
      </c>
      <c r="F21" s="13"/>
      <c r="G21" s="14" t="e">
        <f>F21/F18</f>
        <v>#DIV/0!</v>
      </c>
      <c r="H21" s="13"/>
      <c r="I21" s="14" t="e">
        <f>H21/H18</f>
        <v>#DIV/0!</v>
      </c>
    </row>
    <row r="22" spans="1:9" ht="15.6" x14ac:dyDescent="0.3">
      <c r="A22" s="17" t="s">
        <v>14</v>
      </c>
      <c r="B22" s="13"/>
      <c r="C22" s="14" t="e">
        <f>B22/B18</f>
        <v>#DIV/0!</v>
      </c>
      <c r="D22" s="13"/>
      <c r="E22" s="14" t="e">
        <f>D22/D18</f>
        <v>#DIV/0!</v>
      </c>
      <c r="F22" s="13"/>
      <c r="G22" s="14" t="e">
        <f>F22/F18</f>
        <v>#DIV/0!</v>
      </c>
      <c r="H22" s="13"/>
      <c r="I22" s="14" t="e">
        <f>H22/H18</f>
        <v>#DIV/0!</v>
      </c>
    </row>
    <row r="23" spans="1:9" ht="46.8" x14ac:dyDescent="0.3">
      <c r="A23" s="18" t="s">
        <v>22</v>
      </c>
      <c r="B23" s="165"/>
      <c r="C23" s="165"/>
      <c r="D23" s="165"/>
      <c r="E23" s="165"/>
      <c r="F23" s="165"/>
      <c r="G23" s="165"/>
      <c r="H23" s="165"/>
      <c r="I23" s="165"/>
    </row>
    <row r="24" spans="1:9" ht="15.6" x14ac:dyDescent="0.3">
      <c r="A24" s="19"/>
      <c r="B24" s="20"/>
      <c r="C24" s="20"/>
      <c r="D24" s="20"/>
      <c r="E24" s="20"/>
      <c r="F24" s="20"/>
      <c r="G24" s="20"/>
      <c r="H24" s="20"/>
      <c r="I24" s="20"/>
    </row>
    <row r="25" spans="1:9" ht="15.6" x14ac:dyDescent="0.3">
      <c r="A25" s="10"/>
      <c r="B25" s="166" t="s">
        <v>3</v>
      </c>
      <c r="C25" s="166"/>
      <c r="D25" s="166" t="s">
        <v>4</v>
      </c>
      <c r="E25" s="166"/>
      <c r="F25" s="166" t="s">
        <v>5</v>
      </c>
      <c r="G25" s="166"/>
      <c r="H25" s="166" t="s">
        <v>6</v>
      </c>
      <c r="I25" s="166"/>
    </row>
    <row r="26" spans="1:9" ht="124.8" x14ac:dyDescent="0.3">
      <c r="A26" s="21" t="s">
        <v>23</v>
      </c>
      <c r="B26" s="161" t="e">
        <f>B17/B14</f>
        <v>#DIV/0!</v>
      </c>
      <c r="C26" s="162"/>
      <c r="D26" s="161" t="e">
        <f>D17/D14</f>
        <v>#DIV/0!</v>
      </c>
      <c r="E26" s="162"/>
      <c r="F26" s="161" t="e">
        <f>F17/F14</f>
        <v>#DIV/0!</v>
      </c>
      <c r="G26" s="162"/>
      <c r="H26" s="161" t="e">
        <f>H17/H14</f>
        <v>#DIV/0!</v>
      </c>
      <c r="I26" s="162"/>
    </row>
    <row r="27" spans="1:9" ht="15.6" x14ac:dyDescent="0.3">
      <c r="A27" s="22"/>
      <c r="B27" s="23"/>
    </row>
    <row r="28" spans="1:9" ht="15.75" customHeight="1" x14ac:dyDescent="0.3">
      <c r="A28" s="145" t="s">
        <v>24</v>
      </c>
      <c r="B28" s="146"/>
      <c r="C28" s="146"/>
      <c r="D28" s="146"/>
      <c r="E28" s="146"/>
      <c r="F28" s="8"/>
      <c r="G28" s="8"/>
      <c r="H28" s="8"/>
      <c r="I28" s="9"/>
    </row>
    <row r="29" spans="1:9" ht="15.75" customHeight="1" x14ac:dyDescent="0.3">
      <c r="A29" s="24"/>
      <c r="B29" s="151" t="s">
        <v>3</v>
      </c>
      <c r="C29" s="152"/>
      <c r="D29" s="151" t="s">
        <v>4</v>
      </c>
      <c r="E29" s="152"/>
      <c r="F29" s="151" t="s">
        <v>5</v>
      </c>
      <c r="G29" s="152"/>
      <c r="H29" s="151" t="s">
        <v>6</v>
      </c>
      <c r="I29" s="152"/>
    </row>
    <row r="30" spans="1:9" ht="15.6" x14ac:dyDescent="0.3">
      <c r="A30" s="25" t="s">
        <v>25</v>
      </c>
      <c r="B30" s="136" t="s">
        <v>26</v>
      </c>
      <c r="C30" s="136" t="s">
        <v>27</v>
      </c>
      <c r="D30" s="136" t="s">
        <v>26</v>
      </c>
      <c r="E30" s="136" t="s">
        <v>27</v>
      </c>
      <c r="F30" s="136" t="s">
        <v>26</v>
      </c>
      <c r="G30" s="136" t="s">
        <v>27</v>
      </c>
      <c r="H30" s="136" t="s">
        <v>26</v>
      </c>
      <c r="I30" s="136" t="s">
        <v>27</v>
      </c>
    </row>
    <row r="31" spans="1:9" ht="15.6" x14ac:dyDescent="0.3">
      <c r="A31" s="25">
        <v>1</v>
      </c>
      <c r="B31" s="13"/>
      <c r="C31" s="26" t="e">
        <f>B31/B37</f>
        <v>#DIV/0!</v>
      </c>
      <c r="D31" s="13"/>
      <c r="E31" s="27" t="e">
        <f>D31/D37</f>
        <v>#DIV/0!</v>
      </c>
      <c r="F31" s="13"/>
      <c r="G31" s="26" t="e">
        <f>F31/F37</f>
        <v>#DIV/0!</v>
      </c>
      <c r="H31" s="13"/>
      <c r="I31" s="27" t="e">
        <f>H31/H37</f>
        <v>#DIV/0!</v>
      </c>
    </row>
    <row r="32" spans="1:9" ht="15.6" x14ac:dyDescent="0.3">
      <c r="A32" s="25">
        <v>2</v>
      </c>
      <c r="B32" s="13"/>
      <c r="C32" s="26" t="e">
        <f>B32/B37</f>
        <v>#DIV/0!</v>
      </c>
      <c r="D32" s="13"/>
      <c r="E32" s="27" t="e">
        <f>D32/D37</f>
        <v>#DIV/0!</v>
      </c>
      <c r="F32" s="13"/>
      <c r="G32" s="26" t="e">
        <f>F32/F37</f>
        <v>#DIV/0!</v>
      </c>
      <c r="H32" s="13"/>
      <c r="I32" s="27" t="e">
        <f>H32/H37</f>
        <v>#DIV/0!</v>
      </c>
    </row>
    <row r="33" spans="1:9" ht="15.6" x14ac:dyDescent="0.3">
      <c r="A33" s="25">
        <v>3</v>
      </c>
      <c r="B33" s="13"/>
      <c r="C33" s="26" t="e">
        <f>B33/B37</f>
        <v>#DIV/0!</v>
      </c>
      <c r="D33" s="13"/>
      <c r="E33" s="27" t="e">
        <f>D33/D37</f>
        <v>#DIV/0!</v>
      </c>
      <c r="F33" s="13"/>
      <c r="G33" s="26" t="e">
        <f>F33/F37</f>
        <v>#DIV/0!</v>
      </c>
      <c r="H33" s="13"/>
      <c r="I33" s="27" t="e">
        <f>H33/H37</f>
        <v>#DIV/0!</v>
      </c>
    </row>
    <row r="34" spans="1:9" ht="15.6" x14ac:dyDescent="0.3">
      <c r="A34" s="25">
        <v>4</v>
      </c>
      <c r="B34" s="13"/>
      <c r="C34" s="26" t="e">
        <f>B34/B37</f>
        <v>#DIV/0!</v>
      </c>
      <c r="D34" s="13"/>
      <c r="E34" s="27" t="e">
        <f>D34/D37</f>
        <v>#DIV/0!</v>
      </c>
      <c r="F34" s="13"/>
      <c r="G34" s="26" t="e">
        <f>F34/F37</f>
        <v>#DIV/0!</v>
      </c>
      <c r="H34" s="13"/>
      <c r="I34" s="27" t="e">
        <f>H34/H37</f>
        <v>#DIV/0!</v>
      </c>
    </row>
    <row r="35" spans="1:9" ht="15.6" x14ac:dyDescent="0.3">
      <c r="A35" s="25">
        <v>5</v>
      </c>
      <c r="B35" s="13"/>
      <c r="C35" s="26" t="e">
        <f>B35/B37</f>
        <v>#DIV/0!</v>
      </c>
      <c r="D35" s="13"/>
      <c r="E35" s="27" t="e">
        <f>D35/D37</f>
        <v>#DIV/0!</v>
      </c>
      <c r="F35" s="13"/>
      <c r="G35" s="26" t="e">
        <f>F35/F37</f>
        <v>#DIV/0!</v>
      </c>
      <c r="H35" s="13"/>
      <c r="I35" s="27" t="e">
        <f>H35/H37</f>
        <v>#DIV/0!</v>
      </c>
    </row>
    <row r="36" spans="1:9" ht="16.2" thickBot="1" x14ac:dyDescent="0.35">
      <c r="A36" s="28">
        <v>6</v>
      </c>
      <c r="B36" s="29"/>
      <c r="C36" s="30" t="e">
        <f>B36/B37</f>
        <v>#DIV/0!</v>
      </c>
      <c r="D36" s="29"/>
      <c r="E36" s="31" t="e">
        <f>D36/D37</f>
        <v>#DIV/0!</v>
      </c>
      <c r="F36" s="29"/>
      <c r="G36" s="30" t="e">
        <f>F36/F37</f>
        <v>#DIV/0!</v>
      </c>
      <c r="H36" s="29"/>
      <c r="I36" s="31" t="e">
        <f>H36/H37</f>
        <v>#DIV/0!</v>
      </c>
    </row>
    <row r="37" spans="1:9" ht="16.2" thickTop="1" x14ac:dyDescent="0.3">
      <c r="A37" s="32" t="s">
        <v>28</v>
      </c>
      <c r="B37" s="33">
        <f t="shared" ref="B37:D37" si="3">SUM(B31:B36)</f>
        <v>0</v>
      </c>
      <c r="C37" s="34"/>
      <c r="D37" s="33">
        <f t="shared" si="3"/>
        <v>0</v>
      </c>
      <c r="E37" s="35"/>
      <c r="F37" s="33">
        <f t="shared" ref="F37" si="4">SUM(F31:F36)</f>
        <v>0</v>
      </c>
      <c r="G37" s="34"/>
      <c r="H37" s="33">
        <f t="shared" ref="H37" si="5">SUM(H31:H36)</f>
        <v>0</v>
      </c>
      <c r="I37" s="35"/>
    </row>
    <row r="39" spans="1:9" ht="18" customHeight="1" x14ac:dyDescent="0.3">
      <c r="A39" s="145" t="s">
        <v>29</v>
      </c>
      <c r="B39" s="146"/>
      <c r="C39" s="146"/>
      <c r="D39" s="146"/>
      <c r="E39" s="146"/>
      <c r="F39" s="8"/>
      <c r="G39" s="8"/>
      <c r="H39" s="8"/>
      <c r="I39" s="9"/>
    </row>
    <row r="40" spans="1:9" ht="15.75" customHeight="1" x14ac:dyDescent="0.3">
      <c r="A40" s="24"/>
      <c r="B40" s="151" t="s">
        <v>3</v>
      </c>
      <c r="C40" s="152"/>
      <c r="D40" s="151" t="s">
        <v>4</v>
      </c>
      <c r="E40" s="152"/>
      <c r="F40" s="151" t="s">
        <v>5</v>
      </c>
      <c r="G40" s="152"/>
      <c r="H40" s="151" t="s">
        <v>6</v>
      </c>
      <c r="I40" s="152"/>
    </row>
    <row r="41" spans="1:9" ht="15.6" x14ac:dyDescent="0.3">
      <c r="A41" s="36" t="s">
        <v>30</v>
      </c>
      <c r="B41" s="136" t="s">
        <v>26</v>
      </c>
      <c r="C41" s="136" t="s">
        <v>27</v>
      </c>
      <c r="D41" s="136" t="s">
        <v>26</v>
      </c>
      <c r="E41" s="136" t="s">
        <v>27</v>
      </c>
      <c r="F41" s="136" t="s">
        <v>26</v>
      </c>
      <c r="G41" s="136" t="s">
        <v>27</v>
      </c>
      <c r="H41" s="136" t="s">
        <v>26</v>
      </c>
      <c r="I41" s="136" t="s">
        <v>27</v>
      </c>
    </row>
    <row r="42" spans="1:9" ht="15.6" x14ac:dyDescent="0.3">
      <c r="A42" s="25" t="s">
        <v>31</v>
      </c>
      <c r="B42" s="13"/>
      <c r="C42" s="26" t="e">
        <f>B42/B44</f>
        <v>#DIV/0!</v>
      </c>
      <c r="D42" s="13"/>
      <c r="E42" s="27" t="e">
        <f>D42/D44</f>
        <v>#DIV/0!</v>
      </c>
      <c r="F42" s="13"/>
      <c r="G42" s="26" t="e">
        <f>F42/F44</f>
        <v>#DIV/0!</v>
      </c>
      <c r="H42" s="13"/>
      <c r="I42" s="27" t="e">
        <f>H42/H44</f>
        <v>#DIV/0!</v>
      </c>
    </row>
    <row r="43" spans="1:9" ht="16.2" thickBot="1" x14ac:dyDescent="0.35">
      <c r="A43" s="28" t="s">
        <v>32</v>
      </c>
      <c r="B43" s="29"/>
      <c r="C43" s="30" t="e">
        <f>B43/B44</f>
        <v>#DIV/0!</v>
      </c>
      <c r="D43" s="29"/>
      <c r="E43" s="31" t="e">
        <f>D43/D44</f>
        <v>#DIV/0!</v>
      </c>
      <c r="F43" s="29"/>
      <c r="G43" s="30" t="e">
        <f>F43/F44</f>
        <v>#DIV/0!</v>
      </c>
      <c r="H43" s="29"/>
      <c r="I43" s="31" t="e">
        <f>H43/H44</f>
        <v>#DIV/0!</v>
      </c>
    </row>
    <row r="44" spans="1:9" ht="16.2" thickTop="1" x14ac:dyDescent="0.3">
      <c r="A44" s="32" t="s">
        <v>28</v>
      </c>
      <c r="B44" s="33">
        <f t="shared" ref="B44:D44" si="6">SUM(B42:B43)</f>
        <v>0</v>
      </c>
      <c r="C44" s="37"/>
      <c r="D44" s="33">
        <f t="shared" si="6"/>
        <v>0</v>
      </c>
      <c r="E44" s="35"/>
      <c r="F44" s="33">
        <f t="shared" ref="F44" si="7">SUM(F42:F43)</f>
        <v>0</v>
      </c>
      <c r="G44" s="37"/>
      <c r="H44" s="33">
        <f t="shared" ref="H44" si="8">SUM(H42:H43)</f>
        <v>0</v>
      </c>
      <c r="I44" s="35"/>
    </row>
    <row r="46" spans="1:9" ht="15.6" x14ac:dyDescent="0.3">
      <c r="A46" s="145" t="s">
        <v>33</v>
      </c>
      <c r="B46" s="146"/>
      <c r="C46" s="146"/>
      <c r="D46" s="146"/>
      <c r="E46" s="146"/>
      <c r="F46" s="8"/>
      <c r="G46" s="8"/>
      <c r="H46" s="8"/>
      <c r="I46" s="9"/>
    </row>
    <row r="47" spans="1:9" ht="15.75" customHeight="1" x14ac:dyDescent="0.3">
      <c r="A47" s="24"/>
      <c r="B47" s="151" t="s">
        <v>3</v>
      </c>
      <c r="C47" s="152"/>
      <c r="D47" s="151" t="s">
        <v>4</v>
      </c>
      <c r="E47" s="152"/>
      <c r="F47" s="151" t="s">
        <v>5</v>
      </c>
      <c r="G47" s="152"/>
      <c r="H47" s="151" t="s">
        <v>6</v>
      </c>
      <c r="I47" s="152"/>
    </row>
    <row r="48" spans="1:9" ht="31.2" x14ac:dyDescent="0.3">
      <c r="A48" s="36" t="s">
        <v>34</v>
      </c>
      <c r="B48" s="136" t="s">
        <v>26</v>
      </c>
      <c r="C48" s="136" t="s">
        <v>27</v>
      </c>
      <c r="D48" s="136" t="s">
        <v>26</v>
      </c>
      <c r="E48" s="136" t="s">
        <v>27</v>
      </c>
      <c r="F48" s="136" t="s">
        <v>26</v>
      </c>
      <c r="G48" s="136" t="s">
        <v>27</v>
      </c>
      <c r="H48" s="136" t="s">
        <v>26</v>
      </c>
      <c r="I48" s="136" t="s">
        <v>27</v>
      </c>
    </row>
    <row r="49" spans="1:9" ht="15.6" x14ac:dyDescent="0.3">
      <c r="A49" s="25" t="s">
        <v>35</v>
      </c>
      <c r="B49" s="13"/>
      <c r="C49" s="26" t="e">
        <f>B49/B51</f>
        <v>#DIV/0!</v>
      </c>
      <c r="D49" s="13"/>
      <c r="E49" s="27" t="e">
        <f>D49/D51</f>
        <v>#DIV/0!</v>
      </c>
      <c r="F49" s="13"/>
      <c r="G49" s="26" t="e">
        <f>F49/F51</f>
        <v>#DIV/0!</v>
      </c>
      <c r="H49" s="13"/>
      <c r="I49" s="27" t="e">
        <f>H49/H51</f>
        <v>#DIV/0!</v>
      </c>
    </row>
    <row r="50" spans="1:9" ht="16.2" thickBot="1" x14ac:dyDescent="0.35">
      <c r="A50" s="28" t="s">
        <v>36</v>
      </c>
      <c r="B50" s="29"/>
      <c r="C50" s="30" t="e">
        <f>B50/B51</f>
        <v>#DIV/0!</v>
      </c>
      <c r="D50" s="29"/>
      <c r="E50" s="31" t="e">
        <f>D50/D51</f>
        <v>#DIV/0!</v>
      </c>
      <c r="F50" s="29"/>
      <c r="G50" s="30" t="e">
        <f>F50/F51</f>
        <v>#DIV/0!</v>
      </c>
      <c r="H50" s="29"/>
      <c r="I50" s="31" t="e">
        <f>H50/H51</f>
        <v>#DIV/0!</v>
      </c>
    </row>
    <row r="51" spans="1:9" ht="16.2" thickTop="1" x14ac:dyDescent="0.3">
      <c r="A51" s="32" t="s">
        <v>28</v>
      </c>
      <c r="B51" s="33">
        <f t="shared" ref="B51:D51" si="9">SUM(B49:B50)</f>
        <v>0</v>
      </c>
      <c r="C51" s="37"/>
      <c r="D51" s="33">
        <f t="shared" si="9"/>
        <v>0</v>
      </c>
      <c r="E51" s="35"/>
      <c r="F51" s="33">
        <f t="shared" ref="F51" si="10">SUM(F49:F50)</f>
        <v>0</v>
      </c>
      <c r="G51" s="37"/>
      <c r="H51" s="33">
        <f t="shared" ref="H51" si="11">SUM(H49:H50)</f>
        <v>0</v>
      </c>
      <c r="I51" s="35"/>
    </row>
    <row r="52" spans="1:9" ht="13.5" customHeight="1" x14ac:dyDescent="0.3"/>
    <row r="53" spans="1:9" ht="15.75" customHeight="1" x14ac:dyDescent="0.3">
      <c r="A53" s="145" t="s">
        <v>37</v>
      </c>
      <c r="B53" s="146"/>
      <c r="C53" s="146"/>
      <c r="D53" s="146"/>
      <c r="E53" s="146"/>
      <c r="F53" s="8"/>
      <c r="G53" s="8"/>
      <c r="H53" s="8"/>
      <c r="I53" s="9"/>
    </row>
    <row r="54" spans="1:9" ht="15.75" customHeight="1" x14ac:dyDescent="0.3">
      <c r="A54" s="24"/>
      <c r="B54" s="151" t="s">
        <v>3</v>
      </c>
      <c r="C54" s="152"/>
      <c r="D54" s="151" t="s">
        <v>4</v>
      </c>
      <c r="E54" s="152"/>
      <c r="F54" s="151" t="s">
        <v>5</v>
      </c>
      <c r="G54" s="152"/>
      <c r="H54" s="151" t="s">
        <v>6</v>
      </c>
      <c r="I54" s="152"/>
    </row>
    <row r="55" spans="1:9" ht="15.75" customHeight="1" x14ac:dyDescent="0.3">
      <c r="A55" s="25" t="s">
        <v>38</v>
      </c>
      <c r="B55" s="136" t="s">
        <v>26</v>
      </c>
      <c r="C55" s="136" t="s">
        <v>27</v>
      </c>
      <c r="D55" s="136" t="s">
        <v>26</v>
      </c>
      <c r="E55" s="136" t="s">
        <v>27</v>
      </c>
      <c r="F55" s="136" t="s">
        <v>26</v>
      </c>
      <c r="G55" s="136" t="s">
        <v>27</v>
      </c>
      <c r="H55" s="136" t="s">
        <v>26</v>
      </c>
      <c r="I55" s="136" t="s">
        <v>27</v>
      </c>
    </row>
    <row r="56" spans="1:9" ht="15.75" customHeight="1" x14ac:dyDescent="0.3">
      <c r="A56" s="25" t="s">
        <v>39</v>
      </c>
      <c r="B56" s="13"/>
      <c r="C56" s="26" t="e">
        <f>B56/B59</f>
        <v>#DIV/0!</v>
      </c>
      <c r="D56" s="13"/>
      <c r="E56" s="27" t="e">
        <f>D56/D59</f>
        <v>#DIV/0!</v>
      </c>
      <c r="F56" s="13"/>
      <c r="G56" s="26" t="e">
        <f>F56/F59</f>
        <v>#DIV/0!</v>
      </c>
      <c r="H56" s="13"/>
      <c r="I56" s="27" t="e">
        <f>H56/H59</f>
        <v>#DIV/0!</v>
      </c>
    </row>
    <row r="57" spans="1:9" ht="15.75" customHeight="1" x14ac:dyDescent="0.3">
      <c r="A57" s="25" t="s">
        <v>40</v>
      </c>
      <c r="B57" s="13"/>
      <c r="C57" s="26" t="e">
        <f>B57/B59</f>
        <v>#DIV/0!</v>
      </c>
      <c r="D57" s="13"/>
      <c r="E57" s="27" t="e">
        <f>D57/D59</f>
        <v>#DIV/0!</v>
      </c>
      <c r="F57" s="13"/>
      <c r="G57" s="26" t="e">
        <f>F57/F59</f>
        <v>#DIV/0!</v>
      </c>
      <c r="H57" s="13"/>
      <c r="I57" s="27" t="e">
        <f>H57/H59</f>
        <v>#DIV/0!</v>
      </c>
    </row>
    <row r="58" spans="1:9" ht="16.2" thickBot="1" x14ac:dyDescent="0.35">
      <c r="A58" s="28" t="s">
        <v>41</v>
      </c>
      <c r="B58" s="29"/>
      <c r="C58" s="30" t="e">
        <f>B58/B59</f>
        <v>#DIV/0!</v>
      </c>
      <c r="D58" s="29"/>
      <c r="E58" s="31" t="e">
        <f>D58/D59</f>
        <v>#DIV/0!</v>
      </c>
      <c r="F58" s="29"/>
      <c r="G58" s="30" t="e">
        <f>F58/F59</f>
        <v>#DIV/0!</v>
      </c>
      <c r="H58" s="29"/>
      <c r="I58" s="31" t="e">
        <f>H58/H59</f>
        <v>#DIV/0!</v>
      </c>
    </row>
    <row r="59" spans="1:9" ht="16.2" thickTop="1" x14ac:dyDescent="0.3">
      <c r="A59" s="32" t="s">
        <v>28</v>
      </c>
      <c r="B59" s="33">
        <f>SUM(B56:B58)</f>
        <v>0</v>
      </c>
      <c r="C59" s="37"/>
      <c r="D59" s="33">
        <f>SUM(D56:D58)</f>
        <v>0</v>
      </c>
      <c r="E59" s="35"/>
      <c r="F59" s="33">
        <f>SUM(F56:F58)</f>
        <v>0</v>
      </c>
      <c r="G59" s="37"/>
      <c r="H59" s="33">
        <f>SUM(H56:H58)</f>
        <v>0</v>
      </c>
      <c r="I59" s="35"/>
    </row>
    <row r="60" spans="1:9" ht="14.25" customHeight="1" x14ac:dyDescent="0.3"/>
    <row r="61" spans="1:9" ht="15.75" customHeight="1" x14ac:dyDescent="0.3">
      <c r="A61" s="145" t="s">
        <v>42</v>
      </c>
      <c r="B61" s="146"/>
      <c r="C61" s="146"/>
      <c r="D61" s="146"/>
      <c r="E61" s="146"/>
      <c r="F61" s="8"/>
      <c r="G61" s="8"/>
      <c r="H61" s="8"/>
      <c r="I61" s="9"/>
    </row>
    <row r="62" spans="1:9" ht="15.75" customHeight="1" x14ac:dyDescent="0.3">
      <c r="A62" s="24"/>
      <c r="B62" s="151" t="s">
        <v>3</v>
      </c>
      <c r="C62" s="152"/>
      <c r="D62" s="151" t="s">
        <v>4</v>
      </c>
      <c r="E62" s="152"/>
      <c r="F62" s="151" t="s">
        <v>5</v>
      </c>
      <c r="G62" s="152"/>
      <c r="H62" s="151" t="s">
        <v>6</v>
      </c>
      <c r="I62" s="152"/>
    </row>
    <row r="63" spans="1:9" ht="15.6" x14ac:dyDescent="0.3">
      <c r="A63" s="25" t="s">
        <v>25</v>
      </c>
      <c r="B63" s="136" t="s">
        <v>26</v>
      </c>
      <c r="C63" s="136" t="s">
        <v>27</v>
      </c>
      <c r="D63" s="136" t="s">
        <v>26</v>
      </c>
      <c r="E63" s="136" t="s">
        <v>27</v>
      </c>
      <c r="F63" s="136" t="s">
        <v>26</v>
      </c>
      <c r="G63" s="136" t="s">
        <v>27</v>
      </c>
      <c r="H63" s="136" t="s">
        <v>26</v>
      </c>
      <c r="I63" s="136" t="s">
        <v>27</v>
      </c>
    </row>
    <row r="64" spans="1:9" ht="15.6" x14ac:dyDescent="0.3">
      <c r="A64" s="25">
        <v>1</v>
      </c>
      <c r="B64" s="13"/>
      <c r="C64" s="26" t="e">
        <f>B64/B70</f>
        <v>#DIV/0!</v>
      </c>
      <c r="D64" s="13"/>
      <c r="E64" s="27" t="e">
        <f>D64/D70</f>
        <v>#DIV/0!</v>
      </c>
      <c r="F64" s="13"/>
      <c r="G64" s="26" t="e">
        <f>F64/F70</f>
        <v>#DIV/0!</v>
      </c>
      <c r="H64" s="13"/>
      <c r="I64" s="27" t="e">
        <f>H64/H70</f>
        <v>#DIV/0!</v>
      </c>
    </row>
    <row r="65" spans="1:9" ht="15.6" x14ac:dyDescent="0.3">
      <c r="A65" s="25">
        <v>2</v>
      </c>
      <c r="B65" s="13"/>
      <c r="C65" s="26" t="e">
        <f>B65/B70</f>
        <v>#DIV/0!</v>
      </c>
      <c r="D65" s="13"/>
      <c r="E65" s="27" t="e">
        <f>D65/D70</f>
        <v>#DIV/0!</v>
      </c>
      <c r="F65" s="13"/>
      <c r="G65" s="26" t="e">
        <f>F65/F70</f>
        <v>#DIV/0!</v>
      </c>
      <c r="H65" s="13"/>
      <c r="I65" s="27" t="e">
        <f>H65/H70</f>
        <v>#DIV/0!</v>
      </c>
    </row>
    <row r="66" spans="1:9" ht="15.6" x14ac:dyDescent="0.3">
      <c r="A66" s="25">
        <v>3</v>
      </c>
      <c r="B66" s="13"/>
      <c r="C66" s="26" t="e">
        <f>B66/B70</f>
        <v>#DIV/0!</v>
      </c>
      <c r="D66" s="13"/>
      <c r="E66" s="27" t="e">
        <f>D66/D70</f>
        <v>#DIV/0!</v>
      </c>
      <c r="F66" s="13"/>
      <c r="G66" s="26" t="e">
        <f>F66/F70</f>
        <v>#DIV/0!</v>
      </c>
      <c r="H66" s="13"/>
      <c r="I66" s="27" t="e">
        <f>H66/H70</f>
        <v>#DIV/0!</v>
      </c>
    </row>
    <row r="67" spans="1:9" ht="15.6" x14ac:dyDescent="0.3">
      <c r="A67" s="25">
        <v>4</v>
      </c>
      <c r="B67" s="13"/>
      <c r="C67" s="26" t="e">
        <f>B67/B70</f>
        <v>#DIV/0!</v>
      </c>
      <c r="D67" s="13"/>
      <c r="E67" s="27" t="e">
        <f>D67/D70</f>
        <v>#DIV/0!</v>
      </c>
      <c r="F67" s="13"/>
      <c r="G67" s="26" t="e">
        <f>F67/F70</f>
        <v>#DIV/0!</v>
      </c>
      <c r="H67" s="13"/>
      <c r="I67" s="27" t="e">
        <f>H67/H70</f>
        <v>#DIV/0!</v>
      </c>
    </row>
    <row r="68" spans="1:9" ht="15.6" x14ac:dyDescent="0.3">
      <c r="A68" s="25">
        <v>5</v>
      </c>
      <c r="B68" s="13"/>
      <c r="C68" s="26" t="e">
        <f>B68/B70</f>
        <v>#DIV/0!</v>
      </c>
      <c r="D68" s="13"/>
      <c r="E68" s="27" t="e">
        <f>D68/D70</f>
        <v>#DIV/0!</v>
      </c>
      <c r="F68" s="13"/>
      <c r="G68" s="26" t="e">
        <f>F68/F70</f>
        <v>#DIV/0!</v>
      </c>
      <c r="H68" s="13"/>
      <c r="I68" s="27" t="e">
        <f>H68/H70</f>
        <v>#DIV/0!</v>
      </c>
    </row>
    <row r="69" spans="1:9" ht="16.2" thickBot="1" x14ac:dyDescent="0.35">
      <c r="A69" s="38">
        <v>6</v>
      </c>
      <c r="B69" s="39"/>
      <c r="C69" s="40" t="e">
        <f>B69/B70</f>
        <v>#DIV/0!</v>
      </c>
      <c r="D69" s="39"/>
      <c r="E69" s="41" t="e">
        <f>D69/D70</f>
        <v>#DIV/0!</v>
      </c>
      <c r="F69" s="39"/>
      <c r="G69" s="40" t="e">
        <f>F69/F70</f>
        <v>#DIV/0!</v>
      </c>
      <c r="H69" s="39"/>
      <c r="I69" s="41" t="e">
        <f>H69/H70</f>
        <v>#DIV/0!</v>
      </c>
    </row>
    <row r="70" spans="1:9" ht="15.6" x14ac:dyDescent="0.3">
      <c r="A70" s="32" t="s">
        <v>28</v>
      </c>
      <c r="B70" s="33">
        <f t="shared" ref="B70:D70" si="12">SUM(B64:B69)</f>
        <v>0</v>
      </c>
      <c r="C70" s="34"/>
      <c r="D70" s="33">
        <f t="shared" si="12"/>
        <v>0</v>
      </c>
      <c r="E70" s="35"/>
      <c r="F70" s="33">
        <f t="shared" ref="F70" si="13">SUM(F64:F69)</f>
        <v>0</v>
      </c>
      <c r="G70" s="34"/>
      <c r="H70" s="33">
        <f t="shared" ref="H70" si="14">SUM(H64:H69)</f>
        <v>0</v>
      </c>
      <c r="I70" s="35"/>
    </row>
    <row r="71" spans="1:9" ht="15.6" x14ac:dyDescent="0.3">
      <c r="A71" s="42"/>
      <c r="B71" s="43"/>
      <c r="C71" s="44"/>
      <c r="D71" s="43"/>
      <c r="E71" s="45"/>
      <c r="F71" s="43"/>
      <c r="G71" s="44"/>
      <c r="H71" s="43"/>
      <c r="I71" s="45"/>
    </row>
    <row r="72" spans="1:9" ht="15.6" x14ac:dyDescent="0.3">
      <c r="A72" s="158" t="s">
        <v>43</v>
      </c>
      <c r="B72" s="159"/>
      <c r="C72" s="159"/>
      <c r="D72" s="159"/>
      <c r="E72" s="159"/>
      <c r="F72" s="159"/>
      <c r="G72" s="159"/>
      <c r="H72" s="159"/>
      <c r="I72" s="160"/>
    </row>
    <row r="73" spans="1:9" ht="15.6" x14ac:dyDescent="0.3">
      <c r="A73" s="137"/>
      <c r="B73" s="140" t="s">
        <v>3</v>
      </c>
      <c r="C73" s="141"/>
      <c r="D73" s="140" t="s">
        <v>4</v>
      </c>
      <c r="E73" s="141"/>
      <c r="F73" s="140" t="s">
        <v>5</v>
      </c>
      <c r="G73" s="141"/>
      <c r="H73" s="140" t="s">
        <v>6</v>
      </c>
      <c r="I73" s="141"/>
    </row>
    <row r="74" spans="1:9" ht="15.6" x14ac:dyDescent="0.3">
      <c r="A74" s="46"/>
      <c r="B74" s="136" t="s">
        <v>26</v>
      </c>
      <c r="C74" s="136" t="s">
        <v>27</v>
      </c>
      <c r="D74" s="136" t="s">
        <v>26</v>
      </c>
      <c r="E74" s="136" t="s">
        <v>27</v>
      </c>
      <c r="F74" s="136" t="s">
        <v>26</v>
      </c>
      <c r="G74" s="136" t="s">
        <v>27</v>
      </c>
      <c r="H74" s="136" t="s">
        <v>26</v>
      </c>
      <c r="I74" s="136" t="s">
        <v>27</v>
      </c>
    </row>
    <row r="75" spans="1:9" ht="15.6" x14ac:dyDescent="0.3">
      <c r="A75" s="46" t="s">
        <v>44</v>
      </c>
      <c r="B75" s="13"/>
      <c r="C75" s="26" t="e">
        <f>B75/B79</f>
        <v>#DIV/0!</v>
      </c>
      <c r="D75" s="13"/>
      <c r="E75" s="27" t="e">
        <f>D75/D79</f>
        <v>#DIV/0!</v>
      </c>
      <c r="F75" s="13"/>
      <c r="G75" s="26" t="e">
        <f>F75/F79</f>
        <v>#DIV/0!</v>
      </c>
      <c r="H75" s="13"/>
      <c r="I75" s="27" t="e">
        <f>H75/H79</f>
        <v>#DIV/0!</v>
      </c>
    </row>
    <row r="76" spans="1:9" ht="15.6" x14ac:dyDescent="0.3">
      <c r="A76" s="46" t="s">
        <v>45</v>
      </c>
      <c r="B76" s="13"/>
      <c r="C76" s="26" t="e">
        <f>B76/B79</f>
        <v>#DIV/0!</v>
      </c>
      <c r="D76" s="13"/>
      <c r="E76" s="27" t="e">
        <f>D76/D79</f>
        <v>#DIV/0!</v>
      </c>
      <c r="F76" s="13"/>
      <c r="G76" s="26" t="e">
        <f>F76/F79</f>
        <v>#DIV/0!</v>
      </c>
      <c r="H76" s="13"/>
      <c r="I76" s="27" t="e">
        <f>H76/H79</f>
        <v>#DIV/0!</v>
      </c>
    </row>
    <row r="77" spans="1:9" ht="15.6" x14ac:dyDescent="0.3">
      <c r="A77" s="46" t="s">
        <v>46</v>
      </c>
      <c r="B77" s="13"/>
      <c r="C77" s="26" t="e">
        <f>B77/B79</f>
        <v>#DIV/0!</v>
      </c>
      <c r="D77" s="13"/>
      <c r="E77" s="27" t="e">
        <f>D77/D79</f>
        <v>#DIV/0!</v>
      </c>
      <c r="F77" s="13"/>
      <c r="G77" s="26" t="e">
        <f>F77/F79</f>
        <v>#DIV/0!</v>
      </c>
      <c r="H77" s="13"/>
      <c r="I77" s="27" t="e">
        <f>H77/H79</f>
        <v>#DIV/0!</v>
      </c>
    </row>
    <row r="78" spans="1:9" ht="16.2" thickBot="1" x14ac:dyDescent="0.35">
      <c r="A78" s="47" t="s">
        <v>47</v>
      </c>
      <c r="B78" s="39"/>
      <c r="C78" s="40" t="e">
        <f>B78/B79</f>
        <v>#DIV/0!</v>
      </c>
      <c r="D78" s="39"/>
      <c r="E78" s="41" t="e">
        <f>D78/D79</f>
        <v>#DIV/0!</v>
      </c>
      <c r="F78" s="39"/>
      <c r="G78" s="40" t="e">
        <f>F78/F79</f>
        <v>#DIV/0!</v>
      </c>
      <c r="H78" s="39"/>
      <c r="I78" s="41" t="e">
        <f>H78/H79</f>
        <v>#DIV/0!</v>
      </c>
    </row>
    <row r="79" spans="1:9" ht="15.6" x14ac:dyDescent="0.3">
      <c r="A79" s="32" t="s">
        <v>28</v>
      </c>
      <c r="B79" s="33">
        <f t="shared" ref="B79:D79" si="15">SUM(B73:B78)</f>
        <v>0</v>
      </c>
      <c r="C79" s="34"/>
      <c r="D79" s="33">
        <f t="shared" si="15"/>
        <v>0</v>
      </c>
      <c r="E79" s="35"/>
      <c r="F79" s="33">
        <f t="shared" ref="F79" si="16">SUM(F73:F78)</f>
        <v>0</v>
      </c>
      <c r="G79" s="34"/>
      <c r="H79" s="33">
        <f t="shared" ref="H79" si="17">SUM(H73:H78)</f>
        <v>0</v>
      </c>
      <c r="I79" s="35"/>
    </row>
    <row r="80" spans="1:9" ht="15.6" x14ac:dyDescent="0.3">
      <c r="A80" s="42"/>
      <c r="B80" s="43"/>
      <c r="C80" s="44"/>
      <c r="D80" s="43"/>
      <c r="E80" s="45"/>
      <c r="F80" s="43"/>
      <c r="G80" s="44"/>
      <c r="H80" s="43"/>
      <c r="I80" s="45"/>
    </row>
    <row r="81" spans="1:9" ht="15.75" customHeight="1" x14ac:dyDescent="0.3">
      <c r="A81" s="153" t="s">
        <v>48</v>
      </c>
      <c r="B81" s="153"/>
      <c r="C81" s="153"/>
      <c r="D81" s="153"/>
      <c r="E81" s="153"/>
      <c r="F81" s="153"/>
      <c r="G81" s="153"/>
      <c r="H81" s="153"/>
      <c r="I81" s="153"/>
    </row>
    <row r="82" spans="1:9" ht="15.75" customHeight="1" x14ac:dyDescent="0.3">
      <c r="A82" s="48"/>
      <c r="B82" s="154" t="s">
        <v>49</v>
      </c>
      <c r="C82" s="155"/>
      <c r="D82" s="156" t="s">
        <v>50</v>
      </c>
      <c r="E82" s="157"/>
      <c r="F82" s="154" t="s">
        <v>51</v>
      </c>
      <c r="G82" s="155"/>
      <c r="H82" s="154" t="s">
        <v>52</v>
      </c>
      <c r="I82" s="155"/>
    </row>
    <row r="83" spans="1:9" ht="15.6" x14ac:dyDescent="0.3">
      <c r="A83" s="48"/>
      <c r="B83" s="49" t="s">
        <v>53</v>
      </c>
      <c r="C83" s="50" t="s">
        <v>54</v>
      </c>
      <c r="D83" s="49" t="s">
        <v>53</v>
      </c>
      <c r="E83" s="50" t="s">
        <v>54</v>
      </c>
      <c r="F83" s="135" t="s">
        <v>53</v>
      </c>
      <c r="G83" s="134" t="s">
        <v>54</v>
      </c>
      <c r="H83" s="49" t="s">
        <v>53</v>
      </c>
      <c r="I83" s="50" t="s">
        <v>54</v>
      </c>
    </row>
    <row r="84" spans="1:9" ht="15.6" x14ac:dyDescent="0.3">
      <c r="A84" s="133" t="s">
        <v>55</v>
      </c>
      <c r="B84" s="51"/>
      <c r="C84" s="52"/>
      <c r="D84" s="51"/>
      <c r="E84" s="53"/>
      <c r="F84" s="54"/>
      <c r="G84" s="55"/>
      <c r="H84" s="51"/>
      <c r="I84" s="53"/>
    </row>
    <row r="85" spans="1:9" ht="31.2" x14ac:dyDescent="0.3">
      <c r="A85" s="133" t="s">
        <v>56</v>
      </c>
      <c r="B85" s="56"/>
      <c r="C85" s="57"/>
      <c r="D85" s="56"/>
      <c r="E85" s="58"/>
      <c r="F85" s="59"/>
      <c r="G85" s="60"/>
      <c r="H85" s="56"/>
      <c r="I85" s="58"/>
    </row>
    <row r="86" spans="1:9" ht="46.8" x14ac:dyDescent="0.3">
      <c r="A86" s="133" t="s">
        <v>57</v>
      </c>
      <c r="B86" s="61" t="s">
        <v>53</v>
      </c>
      <c r="C86" s="62" t="s">
        <v>54</v>
      </c>
      <c r="D86" s="61" t="s">
        <v>53</v>
      </c>
      <c r="E86" s="62" t="s">
        <v>54</v>
      </c>
      <c r="F86" s="63" t="s">
        <v>53</v>
      </c>
      <c r="G86" s="64" t="s">
        <v>54</v>
      </c>
      <c r="H86" s="61" t="s">
        <v>53</v>
      </c>
      <c r="I86" s="62" t="s">
        <v>54</v>
      </c>
    </row>
    <row r="87" spans="1:9" ht="15.6" x14ac:dyDescent="0.3">
      <c r="A87" s="65" t="s">
        <v>58</v>
      </c>
      <c r="B87" s="66"/>
      <c r="C87" s="67"/>
      <c r="D87" s="66"/>
      <c r="E87" s="68"/>
      <c r="F87" s="69"/>
      <c r="G87" s="70"/>
      <c r="H87" s="66"/>
      <c r="I87" s="68"/>
    </row>
    <row r="88" spans="1:9" ht="15.6" x14ac:dyDescent="0.3">
      <c r="A88" s="65" t="s">
        <v>59</v>
      </c>
      <c r="B88" s="51"/>
      <c r="C88" s="52"/>
      <c r="D88" s="51"/>
      <c r="E88" s="53"/>
      <c r="F88" s="54"/>
      <c r="G88" s="55"/>
      <c r="H88" s="51"/>
      <c r="I88" s="53"/>
    </row>
    <row r="89" spans="1:9" ht="15.6" x14ac:dyDescent="0.3">
      <c r="A89" s="65" t="s">
        <v>60</v>
      </c>
      <c r="B89" s="51"/>
      <c r="C89" s="52"/>
      <c r="D89" s="51"/>
      <c r="E89" s="53"/>
      <c r="F89" s="54"/>
      <c r="G89" s="55"/>
      <c r="H89" s="51"/>
      <c r="I89" s="53"/>
    </row>
    <row r="90" spans="1:9" ht="46.8" x14ac:dyDescent="0.3">
      <c r="A90" s="133" t="s">
        <v>61</v>
      </c>
      <c r="B90" s="61" t="s">
        <v>53</v>
      </c>
      <c r="C90" s="62" t="s">
        <v>54</v>
      </c>
      <c r="D90" s="61" t="s">
        <v>53</v>
      </c>
      <c r="E90" s="62" t="s">
        <v>54</v>
      </c>
      <c r="F90" s="63" t="s">
        <v>53</v>
      </c>
      <c r="G90" s="64" t="s">
        <v>54</v>
      </c>
      <c r="H90" s="61" t="s">
        <v>53</v>
      </c>
      <c r="I90" s="62" t="s">
        <v>54</v>
      </c>
    </row>
    <row r="91" spans="1:9" ht="15.6" x14ac:dyDescent="0.3">
      <c r="A91" s="65" t="s">
        <v>59</v>
      </c>
      <c r="B91" s="51"/>
      <c r="C91" s="52"/>
      <c r="D91" s="51"/>
      <c r="E91" s="53"/>
      <c r="F91" s="54"/>
      <c r="G91" s="55"/>
      <c r="H91" s="51"/>
      <c r="I91" s="53"/>
    </row>
    <row r="92" spans="1:9" ht="15.6" x14ac:dyDescent="0.3">
      <c r="A92" s="65" t="s">
        <v>58</v>
      </c>
      <c r="B92" s="51"/>
      <c r="C92" s="52"/>
      <c r="D92" s="51"/>
      <c r="E92" s="53"/>
      <c r="F92" s="54"/>
      <c r="G92" s="55"/>
      <c r="H92" s="51"/>
      <c r="I92" s="53"/>
    </row>
    <row r="93" spans="1:9" ht="15.6" x14ac:dyDescent="0.3">
      <c r="A93" s="65" t="s">
        <v>60</v>
      </c>
      <c r="B93" s="51"/>
      <c r="C93" s="52"/>
      <c r="D93" s="51"/>
      <c r="E93" s="53"/>
      <c r="F93" s="54"/>
      <c r="G93" s="55"/>
      <c r="H93" s="51"/>
      <c r="I93" s="53"/>
    </row>
    <row r="94" spans="1:9" ht="15.6" x14ac:dyDescent="0.3">
      <c r="A94" s="42"/>
      <c r="B94" s="43"/>
      <c r="C94" s="44"/>
      <c r="D94" s="43"/>
      <c r="E94" s="45"/>
      <c r="F94" s="43"/>
      <c r="G94" s="44"/>
      <c r="H94" s="43"/>
      <c r="I94" s="45"/>
    </row>
    <row r="95" spans="1:9" ht="15.75" customHeight="1" x14ac:dyDescent="0.3">
      <c r="A95" s="145" t="s">
        <v>62</v>
      </c>
      <c r="B95" s="146"/>
      <c r="C95" s="146"/>
      <c r="D95" s="146"/>
      <c r="E95" s="146"/>
      <c r="F95" s="8"/>
      <c r="G95" s="8"/>
      <c r="H95" s="8"/>
      <c r="I95" s="9"/>
    </row>
    <row r="96" spans="1:9" ht="15.75" customHeight="1" x14ac:dyDescent="0.3">
      <c r="A96" s="71"/>
      <c r="B96" s="151" t="s">
        <v>3</v>
      </c>
      <c r="C96" s="152"/>
      <c r="D96" s="151" t="s">
        <v>4</v>
      </c>
      <c r="E96" s="152"/>
      <c r="F96" s="151" t="s">
        <v>5</v>
      </c>
      <c r="G96" s="152"/>
      <c r="H96" s="151" t="s">
        <v>6</v>
      </c>
      <c r="I96" s="152"/>
    </row>
    <row r="97" spans="1:9" ht="15.6" x14ac:dyDescent="0.3">
      <c r="A97" s="25"/>
      <c r="B97" s="151" t="s">
        <v>26</v>
      </c>
      <c r="C97" s="152"/>
      <c r="D97" s="151" t="s">
        <v>26</v>
      </c>
      <c r="E97" s="152"/>
      <c r="F97" s="151" t="s">
        <v>26</v>
      </c>
      <c r="G97" s="152"/>
      <c r="H97" s="151" t="s">
        <v>26</v>
      </c>
      <c r="I97" s="152"/>
    </row>
    <row r="98" spans="1:9" ht="31.2" x14ac:dyDescent="0.3">
      <c r="A98" s="25" t="s">
        <v>63</v>
      </c>
      <c r="B98" s="149">
        <f>B99+B100</f>
        <v>0</v>
      </c>
      <c r="C98" s="150"/>
      <c r="D98" s="149">
        <f t="shared" ref="D98" si="18">D99+D100</f>
        <v>0</v>
      </c>
      <c r="E98" s="150"/>
      <c r="F98" s="149">
        <f t="shared" ref="F98" si="19">F99+F100</f>
        <v>0</v>
      </c>
      <c r="G98" s="150"/>
      <c r="H98" s="149">
        <f t="shared" ref="H98" si="20">H99+H100</f>
        <v>0</v>
      </c>
      <c r="I98" s="150"/>
    </row>
    <row r="99" spans="1:9" ht="31.2" x14ac:dyDescent="0.3">
      <c r="A99" s="25" t="s">
        <v>64</v>
      </c>
      <c r="B99" s="147"/>
      <c r="C99" s="148"/>
      <c r="D99" s="147"/>
      <c r="E99" s="148"/>
      <c r="F99" s="147"/>
      <c r="G99" s="148"/>
      <c r="H99" s="147"/>
      <c r="I99" s="148"/>
    </row>
    <row r="100" spans="1:9" ht="18" customHeight="1" x14ac:dyDescent="0.3">
      <c r="A100" s="137" t="s">
        <v>65</v>
      </c>
      <c r="B100" s="147"/>
      <c r="C100" s="148"/>
      <c r="D100" s="147"/>
      <c r="E100" s="148"/>
      <c r="F100" s="147"/>
      <c r="G100" s="148"/>
      <c r="H100" s="147"/>
      <c r="I100" s="148"/>
    </row>
    <row r="101" spans="1:9" ht="15.6" x14ac:dyDescent="0.3">
      <c r="A101" s="25" t="s">
        <v>66</v>
      </c>
      <c r="B101" s="147"/>
      <c r="C101" s="148"/>
      <c r="D101" s="147"/>
      <c r="E101" s="148"/>
      <c r="F101" s="147"/>
      <c r="G101" s="148"/>
      <c r="H101" s="147"/>
      <c r="I101" s="148"/>
    </row>
    <row r="102" spans="1:9" ht="15.6" x14ac:dyDescent="0.3">
      <c r="A102" s="25" t="s">
        <v>67</v>
      </c>
      <c r="B102" s="147"/>
      <c r="C102" s="148"/>
      <c r="D102" s="147"/>
      <c r="E102" s="148"/>
      <c r="F102" s="147"/>
      <c r="G102" s="148"/>
      <c r="H102" s="147"/>
      <c r="I102" s="148"/>
    </row>
    <row r="103" spans="1:9" ht="15.6" x14ac:dyDescent="0.3">
      <c r="A103" s="25" t="s">
        <v>68</v>
      </c>
      <c r="B103" s="147"/>
      <c r="C103" s="148"/>
      <c r="D103" s="147"/>
      <c r="E103" s="148"/>
      <c r="F103" s="147"/>
      <c r="G103" s="148"/>
      <c r="H103" s="147"/>
      <c r="I103" s="148"/>
    </row>
    <row r="104" spans="1:9" ht="15.75" hidden="1" customHeight="1" x14ac:dyDescent="0.3">
      <c r="A104" s="42" t="s">
        <v>69</v>
      </c>
      <c r="B104" s="144" t="e">
        <f>B98-#REF!</f>
        <v>#REF!</v>
      </c>
      <c r="C104" s="144"/>
      <c r="D104" s="144" t="e">
        <f>D98-#REF!</f>
        <v>#REF!</v>
      </c>
      <c r="E104" s="144"/>
    </row>
    <row r="105" spans="1:9" ht="15.75" customHeight="1" x14ac:dyDescent="0.3">
      <c r="A105" s="42"/>
      <c r="B105" s="20"/>
      <c r="C105" s="20"/>
      <c r="D105" s="20"/>
      <c r="E105" s="20"/>
    </row>
    <row r="106" spans="1:9" ht="15.6" x14ac:dyDescent="0.3">
      <c r="A106" s="145" t="s">
        <v>70</v>
      </c>
      <c r="B106" s="146"/>
      <c r="C106" s="146"/>
      <c r="D106" s="146"/>
      <c r="E106" s="146"/>
      <c r="F106" s="8"/>
      <c r="G106" s="8"/>
      <c r="H106" s="8"/>
      <c r="I106" s="9"/>
    </row>
    <row r="107" spans="1:9" ht="15.75" customHeight="1" x14ac:dyDescent="0.3">
      <c r="A107" s="24"/>
      <c r="B107" s="140" t="s">
        <v>3</v>
      </c>
      <c r="C107" s="141"/>
      <c r="D107" s="140" t="s">
        <v>4</v>
      </c>
      <c r="E107" s="141"/>
      <c r="F107" s="140" t="s">
        <v>5</v>
      </c>
      <c r="G107" s="141"/>
      <c r="H107" s="140" t="s">
        <v>6</v>
      </c>
      <c r="I107" s="141"/>
    </row>
    <row r="108" spans="1:9" ht="27.6" x14ac:dyDescent="0.3">
      <c r="A108" s="72" t="s">
        <v>71</v>
      </c>
      <c r="B108" s="142" t="e">
        <f>(B98-B101)/B98</f>
        <v>#DIV/0!</v>
      </c>
      <c r="C108" s="143"/>
      <c r="D108" s="142" t="e">
        <f t="shared" ref="D108" si="21">(D98-D101)/D98</f>
        <v>#DIV/0!</v>
      </c>
      <c r="E108" s="143"/>
      <c r="F108" s="142" t="e">
        <f t="shared" ref="F108" si="22">(F98-F101)/F98</f>
        <v>#DIV/0!</v>
      </c>
      <c r="G108" s="143"/>
      <c r="H108" s="142" t="e">
        <f t="shared" ref="H108" si="23">(H98-H101)/H98</f>
        <v>#DIV/0!</v>
      </c>
      <c r="I108" s="143"/>
    </row>
    <row r="109" spans="1:9" ht="27.6" x14ac:dyDescent="0.3">
      <c r="A109" s="73" t="s">
        <v>72</v>
      </c>
      <c r="B109" s="138" t="e">
        <f>(B98-B102)/B98</f>
        <v>#DIV/0!</v>
      </c>
      <c r="C109" s="139"/>
      <c r="D109" s="138" t="e">
        <f t="shared" ref="D109" si="24">(D98-D102)/D98</f>
        <v>#DIV/0!</v>
      </c>
      <c r="E109" s="139"/>
      <c r="F109" s="138" t="e">
        <f t="shared" ref="F109" si="25">(F98-F102)/F98</f>
        <v>#DIV/0!</v>
      </c>
      <c r="G109" s="139"/>
      <c r="H109" s="138" t="e">
        <f t="shared" ref="H109" si="26">(H98-H102)/H98</f>
        <v>#DIV/0!</v>
      </c>
      <c r="I109" s="139"/>
    </row>
    <row r="110" spans="1:9" ht="27.6" x14ac:dyDescent="0.3">
      <c r="A110" s="73" t="s">
        <v>73</v>
      </c>
      <c r="B110" s="138" t="e">
        <f>(B98-B103)/B98</f>
        <v>#DIV/0!</v>
      </c>
      <c r="C110" s="139"/>
      <c r="D110" s="138" t="e">
        <f t="shared" ref="D110" si="27">(D98-D103)/D98</f>
        <v>#DIV/0!</v>
      </c>
      <c r="E110" s="139"/>
      <c r="F110" s="138" t="e">
        <f t="shared" ref="F110" si="28">(F98-F103)/F98</f>
        <v>#DIV/0!</v>
      </c>
      <c r="G110" s="139"/>
      <c r="H110" s="138" t="e">
        <f t="shared" ref="H110" si="29">(H98-H103)/H98</f>
        <v>#DIV/0!</v>
      </c>
      <c r="I110" s="139"/>
    </row>
    <row r="111" spans="1:9" ht="36" customHeight="1" x14ac:dyDescent="0.3"/>
  </sheetData>
  <sheetProtection algorithmName="SHA-512" hashValue="T2X9trLHEf+35VXkdydGKSF+DpfrlmwhgQK3uxT792r4Mynh8FmF77esfENI4HbY6uhZd4aejtbnzzAHwDqtkw==" saltValue="pWhPRh5cARPxyfJKS7Tj8g==" spinCount="100000" sheet="1" objects="1" scenarios="1"/>
  <mergeCells count="125">
    <mergeCell ref="B4:C4"/>
    <mergeCell ref="D4:E4"/>
    <mergeCell ref="F4:G4"/>
    <mergeCell ref="H4:I4"/>
    <mergeCell ref="B5:C5"/>
    <mergeCell ref="D5:E5"/>
    <mergeCell ref="F5:G5"/>
    <mergeCell ref="H5:I5"/>
    <mergeCell ref="B16:C16"/>
    <mergeCell ref="D16:E16"/>
    <mergeCell ref="F16:G16"/>
    <mergeCell ref="H16:I16"/>
    <mergeCell ref="B17:C17"/>
    <mergeCell ref="D17:E17"/>
    <mergeCell ref="F17:G17"/>
    <mergeCell ref="H17:I17"/>
    <mergeCell ref="B6:C6"/>
    <mergeCell ref="D6:E6"/>
    <mergeCell ref="F6:G6"/>
    <mergeCell ref="H6:I6"/>
    <mergeCell ref="B13:I13"/>
    <mergeCell ref="B14:C14"/>
    <mergeCell ref="D14:E14"/>
    <mergeCell ref="F14:G14"/>
    <mergeCell ref="H14:I14"/>
    <mergeCell ref="B18:C18"/>
    <mergeCell ref="D18:E18"/>
    <mergeCell ref="F18:G18"/>
    <mergeCell ref="H18:I18"/>
    <mergeCell ref="B23:I23"/>
    <mergeCell ref="B25:C25"/>
    <mergeCell ref="D25:E25"/>
    <mergeCell ref="F25:G25"/>
    <mergeCell ref="H25:I25"/>
    <mergeCell ref="A39:E39"/>
    <mergeCell ref="B40:C40"/>
    <mergeCell ref="D40:E40"/>
    <mergeCell ref="F40:G40"/>
    <mergeCell ref="H40:I40"/>
    <mergeCell ref="A46:E46"/>
    <mergeCell ref="B26:C26"/>
    <mergeCell ref="D26:E26"/>
    <mergeCell ref="F26:G26"/>
    <mergeCell ref="H26:I26"/>
    <mergeCell ref="A28:E28"/>
    <mergeCell ref="B29:C29"/>
    <mergeCell ref="D29:E29"/>
    <mergeCell ref="F29:G29"/>
    <mergeCell ref="H29:I29"/>
    <mergeCell ref="A61:E61"/>
    <mergeCell ref="B62:C62"/>
    <mergeCell ref="D62:E62"/>
    <mergeCell ref="F62:G62"/>
    <mergeCell ref="H62:I62"/>
    <mergeCell ref="A72:I72"/>
    <mergeCell ref="B47:C47"/>
    <mergeCell ref="D47:E47"/>
    <mergeCell ref="F47:G47"/>
    <mergeCell ref="H47:I47"/>
    <mergeCell ref="A53:E53"/>
    <mergeCell ref="B54:C54"/>
    <mergeCell ref="D54:E54"/>
    <mergeCell ref="F54:G54"/>
    <mergeCell ref="H54:I54"/>
    <mergeCell ref="B73:C73"/>
    <mergeCell ref="D73:E73"/>
    <mergeCell ref="F73:G73"/>
    <mergeCell ref="H73:I73"/>
    <mergeCell ref="A81:I81"/>
    <mergeCell ref="B82:C82"/>
    <mergeCell ref="D82:E82"/>
    <mergeCell ref="F82:G82"/>
    <mergeCell ref="H82:I82"/>
    <mergeCell ref="B98:C98"/>
    <mergeCell ref="D98:E98"/>
    <mergeCell ref="F98:G98"/>
    <mergeCell ref="H98:I98"/>
    <mergeCell ref="B99:C99"/>
    <mergeCell ref="D99:E99"/>
    <mergeCell ref="F99:G99"/>
    <mergeCell ref="H99:I99"/>
    <mergeCell ref="A95:E95"/>
    <mergeCell ref="B96:C96"/>
    <mergeCell ref="D96:E96"/>
    <mergeCell ref="F96:G96"/>
    <mergeCell ref="H96:I96"/>
    <mergeCell ref="B97:C97"/>
    <mergeCell ref="D97:E97"/>
    <mergeCell ref="F97:G97"/>
    <mergeCell ref="H97:I97"/>
    <mergeCell ref="H102:I102"/>
    <mergeCell ref="B103:C103"/>
    <mergeCell ref="D103:E103"/>
    <mergeCell ref="F103:G103"/>
    <mergeCell ref="H103:I103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4:C104"/>
    <mergeCell ref="D104:E104"/>
    <mergeCell ref="A106:E106"/>
    <mergeCell ref="B107:C107"/>
    <mergeCell ref="D107:E107"/>
    <mergeCell ref="F107:G107"/>
    <mergeCell ref="B102:C102"/>
    <mergeCell ref="D102:E102"/>
    <mergeCell ref="F102:G102"/>
    <mergeCell ref="B110:C110"/>
    <mergeCell ref="D110:E110"/>
    <mergeCell ref="F110:G110"/>
    <mergeCell ref="H110:I110"/>
    <mergeCell ref="H107:I107"/>
    <mergeCell ref="B108:C108"/>
    <mergeCell ref="D108:E108"/>
    <mergeCell ref="F108:G108"/>
    <mergeCell ref="H108:I108"/>
    <mergeCell ref="B109:C109"/>
    <mergeCell ref="D109:E109"/>
    <mergeCell ref="F109:G109"/>
    <mergeCell ref="H109:I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3D89-D6C3-41C5-983C-24A95908DDD6}">
  <dimension ref="A1:I131"/>
  <sheetViews>
    <sheetView tabSelected="1" workbookViewId="0">
      <selection activeCell="B46" sqref="B46:C46"/>
    </sheetView>
  </sheetViews>
  <sheetFormatPr defaultRowHeight="14.4" x14ac:dyDescent="0.3"/>
  <cols>
    <col min="1" max="1" width="56.33203125" customWidth="1"/>
    <col min="2" max="2" width="8.33203125" customWidth="1"/>
    <col min="3" max="3" width="8.6640625" customWidth="1"/>
    <col min="4" max="4" width="8.33203125" customWidth="1"/>
    <col min="5" max="5" width="9" bestFit="1" customWidth="1"/>
    <col min="6" max="6" width="8" customWidth="1"/>
    <col min="7" max="7" width="10.33203125" customWidth="1"/>
    <col min="8" max="8" width="8.44140625" customWidth="1"/>
  </cols>
  <sheetData>
    <row r="1" spans="1:9" ht="15.6" x14ac:dyDescent="0.3">
      <c r="A1" s="1" t="s">
        <v>74</v>
      </c>
    </row>
    <row r="2" spans="1:9" ht="15.75" customHeight="1" x14ac:dyDescent="0.3">
      <c r="A2" s="74" t="s">
        <v>1</v>
      </c>
      <c r="B2" s="75"/>
      <c r="C2" s="76"/>
      <c r="D2" s="76"/>
      <c r="E2" s="76"/>
    </row>
    <row r="3" spans="1:9" ht="15.6" x14ac:dyDescent="0.3">
      <c r="A3" s="145" t="s">
        <v>75</v>
      </c>
      <c r="B3" s="146"/>
      <c r="C3" s="146"/>
      <c r="D3" s="146"/>
      <c r="E3" s="146"/>
      <c r="F3" s="8"/>
      <c r="G3" s="8"/>
      <c r="H3" s="8"/>
      <c r="I3" s="9"/>
    </row>
    <row r="4" spans="1:9" ht="15.6" x14ac:dyDescent="0.3">
      <c r="A4" s="24"/>
      <c r="B4" s="140" t="s">
        <v>3</v>
      </c>
      <c r="C4" s="141"/>
      <c r="D4" s="140" t="s">
        <v>4</v>
      </c>
      <c r="E4" s="141"/>
      <c r="F4" s="151" t="s">
        <v>5</v>
      </c>
      <c r="G4" s="152"/>
      <c r="H4" s="151" t="s">
        <v>6</v>
      </c>
      <c r="I4" s="152"/>
    </row>
    <row r="5" spans="1:9" ht="15.6" x14ac:dyDescent="0.3">
      <c r="A5" s="36"/>
      <c r="B5" s="136" t="s">
        <v>26</v>
      </c>
      <c r="C5" s="136" t="s">
        <v>27</v>
      </c>
      <c r="D5" s="136" t="s">
        <v>26</v>
      </c>
      <c r="E5" s="136" t="s">
        <v>27</v>
      </c>
      <c r="F5" s="136" t="s">
        <v>26</v>
      </c>
      <c r="G5" s="136" t="s">
        <v>27</v>
      </c>
      <c r="H5" s="136" t="s">
        <v>26</v>
      </c>
      <c r="I5" s="136" t="s">
        <v>27</v>
      </c>
    </row>
    <row r="6" spans="1:9" ht="15.6" x14ac:dyDescent="0.3">
      <c r="A6" s="25" t="s">
        <v>76</v>
      </c>
      <c r="B6" s="13"/>
      <c r="C6" s="26" t="e">
        <f>B6/B8</f>
        <v>#DIV/0!</v>
      </c>
      <c r="D6" s="13"/>
      <c r="E6" s="26" t="e">
        <f>D6/D8</f>
        <v>#DIV/0!</v>
      </c>
      <c r="F6" s="13"/>
      <c r="G6" s="27" t="e">
        <f>F6/F8</f>
        <v>#DIV/0!</v>
      </c>
      <c r="H6" s="13"/>
      <c r="I6" s="27" t="e">
        <f>H6/H8</f>
        <v>#DIV/0!</v>
      </c>
    </row>
    <row r="7" spans="1:9" ht="15.75" customHeight="1" thickBot="1" x14ac:dyDescent="0.35">
      <c r="A7" s="28" t="s">
        <v>54</v>
      </c>
      <c r="B7" s="29"/>
      <c r="C7" s="30" t="e">
        <f>B7/B8</f>
        <v>#DIV/0!</v>
      </c>
      <c r="D7" s="29"/>
      <c r="E7" s="30" t="e">
        <f>D7/D8</f>
        <v>#DIV/0!</v>
      </c>
      <c r="F7" s="29"/>
      <c r="G7" s="30" t="e">
        <f>F7/F8</f>
        <v>#DIV/0!</v>
      </c>
      <c r="H7" s="29"/>
      <c r="I7" s="30" t="e">
        <f>H7/H8</f>
        <v>#DIV/0!</v>
      </c>
    </row>
    <row r="8" spans="1:9" ht="16.2" thickTop="1" x14ac:dyDescent="0.3">
      <c r="A8" s="25" t="s">
        <v>28</v>
      </c>
      <c r="B8" s="78">
        <f t="shared" ref="B8:H8" si="0">SUM(B6:B7)</f>
        <v>0</v>
      </c>
      <c r="C8" s="78"/>
      <c r="D8" s="78">
        <f t="shared" si="0"/>
        <v>0</v>
      </c>
      <c r="E8" s="78"/>
      <c r="F8" s="78">
        <f t="shared" si="0"/>
        <v>0</v>
      </c>
      <c r="G8" s="78"/>
      <c r="H8" s="78">
        <f t="shared" si="0"/>
        <v>0</v>
      </c>
      <c r="I8" s="78"/>
    </row>
    <row r="9" spans="1:9" ht="15.6" x14ac:dyDescent="0.3">
      <c r="A9" s="42"/>
      <c r="B9" s="43"/>
      <c r="C9" s="79"/>
      <c r="D9" s="43"/>
      <c r="E9" s="79"/>
      <c r="F9" s="43"/>
      <c r="G9" s="45"/>
      <c r="H9" s="43"/>
      <c r="I9" s="45"/>
    </row>
    <row r="10" spans="1:9" ht="15.75" customHeight="1" x14ac:dyDescent="0.3">
      <c r="A10" s="145" t="s">
        <v>77</v>
      </c>
      <c r="B10" s="146"/>
      <c r="C10" s="146"/>
      <c r="D10" s="146"/>
      <c r="E10" s="146"/>
      <c r="F10" s="8"/>
      <c r="G10" s="8"/>
      <c r="H10" s="8"/>
      <c r="I10" s="9"/>
    </row>
    <row r="11" spans="1:9" ht="15.6" x14ac:dyDescent="0.3">
      <c r="A11" s="32"/>
      <c r="B11" s="140" t="s">
        <v>3</v>
      </c>
      <c r="C11" s="141"/>
      <c r="D11" s="140" t="s">
        <v>4</v>
      </c>
      <c r="E11" s="141"/>
      <c r="F11" s="151" t="s">
        <v>5</v>
      </c>
      <c r="G11" s="152"/>
      <c r="H11" s="151" t="s">
        <v>6</v>
      </c>
      <c r="I11" s="152"/>
    </row>
    <row r="12" spans="1:9" ht="15.75" customHeight="1" x14ac:dyDescent="0.3">
      <c r="A12" s="25" t="s">
        <v>78</v>
      </c>
      <c r="B12" s="136" t="s">
        <v>26</v>
      </c>
      <c r="C12" s="136" t="s">
        <v>27</v>
      </c>
      <c r="D12" s="136" t="s">
        <v>26</v>
      </c>
      <c r="E12" s="136" t="s">
        <v>27</v>
      </c>
      <c r="F12" s="136" t="s">
        <v>26</v>
      </c>
      <c r="G12" s="136" t="s">
        <v>27</v>
      </c>
      <c r="H12" s="136" t="s">
        <v>26</v>
      </c>
      <c r="I12" s="136" t="s">
        <v>27</v>
      </c>
    </row>
    <row r="13" spans="1:9" ht="15.6" x14ac:dyDescent="0.3">
      <c r="A13" s="25" t="s">
        <v>79</v>
      </c>
      <c r="B13" s="13"/>
      <c r="C13" s="80" t="e">
        <f>B13/B16</f>
        <v>#DIV/0!</v>
      </c>
      <c r="D13" s="13"/>
      <c r="E13" s="81" t="e">
        <f>D13/D16</f>
        <v>#DIV/0!</v>
      </c>
      <c r="F13" s="13"/>
      <c r="G13" s="80" t="e">
        <f>F13/F16</f>
        <v>#DIV/0!</v>
      </c>
      <c r="H13" s="13"/>
      <c r="I13" s="81" t="e">
        <f>H13/H16</f>
        <v>#DIV/0!</v>
      </c>
    </row>
    <row r="14" spans="1:9" ht="15.6" x14ac:dyDescent="0.3">
      <c r="A14" s="25" t="s">
        <v>80</v>
      </c>
      <c r="B14" s="82"/>
      <c r="C14" s="83" t="e">
        <f>B14/B16</f>
        <v>#DIV/0!</v>
      </c>
      <c r="D14" s="82"/>
      <c r="E14" s="81" t="e">
        <f>D14/D16</f>
        <v>#DIV/0!</v>
      </c>
      <c r="F14" s="82"/>
      <c r="G14" s="83" t="e">
        <f>F14/F16</f>
        <v>#DIV/0!</v>
      </c>
      <c r="H14" s="82"/>
      <c r="I14" s="84" t="e">
        <f>H14/H16</f>
        <v>#DIV/0!</v>
      </c>
    </row>
    <row r="15" spans="1:9" ht="16.2" thickBot="1" x14ac:dyDescent="0.35">
      <c r="A15" s="28" t="s">
        <v>81</v>
      </c>
      <c r="B15" s="29"/>
      <c r="C15" s="85" t="e">
        <f>B15/B16</f>
        <v>#DIV/0!</v>
      </c>
      <c r="D15" s="29"/>
      <c r="E15" s="85" t="e">
        <f>D15/D16</f>
        <v>#DIV/0!</v>
      </c>
      <c r="F15" s="29"/>
      <c r="G15" s="85" t="e">
        <f>F15/F16</f>
        <v>#DIV/0!</v>
      </c>
      <c r="H15" s="29"/>
      <c r="I15" s="86" t="e">
        <f>H15/H16</f>
        <v>#DIV/0!</v>
      </c>
    </row>
    <row r="16" spans="1:9" ht="15.75" customHeight="1" thickTop="1" x14ac:dyDescent="0.3">
      <c r="A16" s="32" t="s">
        <v>28</v>
      </c>
      <c r="B16" s="33">
        <f>SUM(B13:B15)</f>
        <v>0</v>
      </c>
      <c r="C16" s="33"/>
      <c r="D16" s="33">
        <f t="shared" ref="D16:H16" si="1">SUM(D13:D15)</f>
        <v>0</v>
      </c>
      <c r="E16" s="33"/>
      <c r="F16" s="33">
        <f t="shared" si="1"/>
        <v>0</v>
      </c>
      <c r="G16" s="33"/>
      <c r="H16" s="33">
        <f t="shared" si="1"/>
        <v>0</v>
      </c>
      <c r="I16" s="33"/>
    </row>
    <row r="17" spans="1:9" ht="15.75" customHeight="1" x14ac:dyDescent="0.3">
      <c r="A17" s="42"/>
      <c r="B17" s="43"/>
      <c r="C17" s="44"/>
      <c r="D17" s="43"/>
      <c r="E17" s="45"/>
      <c r="F17" s="43"/>
      <c r="G17" s="44"/>
      <c r="H17" s="43"/>
      <c r="I17" s="45"/>
    </row>
    <row r="18" spans="1:9" ht="15.75" customHeight="1" x14ac:dyDescent="0.3">
      <c r="A18" s="145" t="s">
        <v>82</v>
      </c>
      <c r="B18" s="146"/>
      <c r="C18" s="146"/>
      <c r="D18" s="146"/>
      <c r="E18" s="146"/>
      <c r="F18" s="178"/>
      <c r="G18" s="178"/>
      <c r="H18" s="178"/>
      <c r="I18" s="179"/>
    </row>
    <row r="19" spans="1:9" ht="15.75" customHeight="1" x14ac:dyDescent="0.3">
      <c r="A19" s="46"/>
      <c r="B19" s="140" t="s">
        <v>3</v>
      </c>
      <c r="C19" s="141"/>
      <c r="D19" s="140" t="s">
        <v>4</v>
      </c>
      <c r="E19" s="141"/>
      <c r="F19" s="151" t="s">
        <v>5</v>
      </c>
      <c r="G19" s="152"/>
      <c r="H19" s="151" t="s">
        <v>6</v>
      </c>
      <c r="I19" s="152"/>
    </row>
    <row r="20" spans="1:9" ht="15.75" customHeight="1" x14ac:dyDescent="0.3">
      <c r="A20" s="25" t="s">
        <v>83</v>
      </c>
      <c r="B20" s="136" t="s">
        <v>26</v>
      </c>
      <c r="C20" s="136" t="s">
        <v>27</v>
      </c>
      <c r="D20" s="136" t="s">
        <v>26</v>
      </c>
      <c r="E20" s="136" t="s">
        <v>27</v>
      </c>
      <c r="F20" s="136" t="s">
        <v>26</v>
      </c>
      <c r="G20" s="136" t="s">
        <v>27</v>
      </c>
      <c r="H20" s="136" t="s">
        <v>26</v>
      </c>
      <c r="I20" s="136" t="s">
        <v>27</v>
      </c>
    </row>
    <row r="21" spans="1:9" ht="15.75" customHeight="1" x14ac:dyDescent="0.3">
      <c r="A21" s="25" t="s">
        <v>79</v>
      </c>
      <c r="B21" s="13"/>
      <c r="C21" s="80" t="e">
        <f>B21/B25</f>
        <v>#DIV/0!</v>
      </c>
      <c r="D21" s="13"/>
      <c r="E21" s="81" t="e">
        <f>D21/D25</f>
        <v>#DIV/0!</v>
      </c>
      <c r="F21" s="13"/>
      <c r="G21" s="80" t="e">
        <f>F21/F25</f>
        <v>#DIV/0!</v>
      </c>
      <c r="H21" s="13"/>
      <c r="I21" s="81" t="e">
        <f>H21/H25</f>
        <v>#DIV/0!</v>
      </c>
    </row>
    <row r="22" spans="1:9" ht="15.75" customHeight="1" x14ac:dyDescent="0.3">
      <c r="A22" s="25" t="s">
        <v>84</v>
      </c>
      <c r="B22" s="13"/>
      <c r="C22" s="80" t="e">
        <f>B22/B25</f>
        <v>#DIV/0!</v>
      </c>
      <c r="D22" s="13"/>
      <c r="E22" s="81" t="e">
        <f>D22/D25</f>
        <v>#DIV/0!</v>
      </c>
      <c r="F22" s="13"/>
      <c r="G22" s="80" t="e">
        <f>F22/F25</f>
        <v>#DIV/0!</v>
      </c>
      <c r="H22" s="13"/>
      <c r="I22" s="81" t="e">
        <f>H22/H25</f>
        <v>#DIV/0!</v>
      </c>
    </row>
    <row r="23" spans="1:9" ht="15.75" customHeight="1" x14ac:dyDescent="0.3">
      <c r="A23" s="88" t="s">
        <v>85</v>
      </c>
      <c r="B23" s="82"/>
      <c r="C23" s="80" t="e">
        <f>B23/B25</f>
        <v>#DIV/0!</v>
      </c>
      <c r="D23" s="82"/>
      <c r="E23" s="81" t="e">
        <f>D23/D25</f>
        <v>#DIV/0!</v>
      </c>
      <c r="F23" s="82"/>
      <c r="G23" s="80" t="e">
        <f>F23/F25</f>
        <v>#DIV/0!</v>
      </c>
      <c r="H23" s="82"/>
      <c r="I23" s="81" t="e">
        <f>H23/H25</f>
        <v>#DIV/0!</v>
      </c>
    </row>
    <row r="24" spans="1:9" ht="15.75" customHeight="1" thickBot="1" x14ac:dyDescent="0.35">
      <c r="A24" s="28" t="s">
        <v>86</v>
      </c>
      <c r="B24" s="29"/>
      <c r="C24" s="85" t="e">
        <f>B24/B25</f>
        <v>#DIV/0!</v>
      </c>
      <c r="D24" s="29"/>
      <c r="E24" s="85" t="e">
        <f>D24/D25</f>
        <v>#DIV/0!</v>
      </c>
      <c r="F24" s="29"/>
      <c r="G24" s="85" t="e">
        <f>F24/F25</f>
        <v>#DIV/0!</v>
      </c>
      <c r="H24" s="29"/>
      <c r="I24" s="85" t="e">
        <f>H24/H25</f>
        <v>#DIV/0!</v>
      </c>
    </row>
    <row r="25" spans="1:9" ht="15.75" customHeight="1" thickTop="1" x14ac:dyDescent="0.3">
      <c r="A25" s="32" t="s">
        <v>28</v>
      </c>
      <c r="B25" s="33">
        <f>SUM(B21:B24)</f>
        <v>0</v>
      </c>
      <c r="C25" s="33"/>
      <c r="D25" s="33">
        <f t="shared" ref="D25:H25" si="2">SUM(D21:D24)</f>
        <v>0</v>
      </c>
      <c r="E25" s="33"/>
      <c r="F25" s="33">
        <f t="shared" si="2"/>
        <v>0</v>
      </c>
      <c r="G25" s="33"/>
      <c r="H25" s="33">
        <f t="shared" si="2"/>
        <v>0</v>
      </c>
      <c r="I25" s="33"/>
    </row>
    <row r="26" spans="1:9" ht="15.75" customHeight="1" x14ac:dyDescent="0.3">
      <c r="A26" s="89"/>
      <c r="B26" s="90"/>
      <c r="C26" s="91"/>
      <c r="D26" s="90"/>
      <c r="E26" s="92"/>
      <c r="F26" s="90"/>
      <c r="G26" s="91"/>
      <c r="H26" s="90"/>
    </row>
    <row r="27" spans="1:9" ht="15.75" customHeight="1" x14ac:dyDescent="0.3">
      <c r="A27" s="25"/>
      <c r="B27" s="166" t="s">
        <v>3</v>
      </c>
      <c r="C27" s="166"/>
      <c r="D27" s="166" t="s">
        <v>4</v>
      </c>
      <c r="E27" s="166"/>
      <c r="F27" s="166" t="s">
        <v>5</v>
      </c>
      <c r="G27" s="166"/>
      <c r="H27" s="166" t="s">
        <v>6</v>
      </c>
      <c r="I27" s="166"/>
    </row>
    <row r="28" spans="1:9" ht="15.75" customHeight="1" x14ac:dyDescent="0.3">
      <c r="A28" s="25" t="s">
        <v>87</v>
      </c>
      <c r="B28" s="177" t="e">
        <f>SUM(B13:B14)/B8</f>
        <v>#DIV/0!</v>
      </c>
      <c r="C28" s="177"/>
      <c r="D28" s="177" t="e">
        <f t="shared" ref="D28" si="3">SUM(D13:D14)/D8</f>
        <v>#DIV/0!</v>
      </c>
      <c r="E28" s="177"/>
      <c r="F28" s="177" t="e">
        <f t="shared" ref="F28" si="4">SUM(F13:F14)/F8</f>
        <v>#DIV/0!</v>
      </c>
      <c r="G28" s="177"/>
      <c r="H28" s="177" t="e">
        <f t="shared" ref="H28" si="5">SUM(H13:H14)/H8</f>
        <v>#DIV/0!</v>
      </c>
      <c r="I28" s="177"/>
    </row>
    <row r="29" spans="1:9" ht="15.75" customHeight="1" x14ac:dyDescent="0.3">
      <c r="A29" s="25" t="s">
        <v>88</v>
      </c>
      <c r="B29" s="177" t="e">
        <f>SUM(B21:B23)/B14</f>
        <v>#DIV/0!</v>
      </c>
      <c r="C29" s="177"/>
      <c r="D29" s="177" t="e">
        <f t="shared" ref="D29" si="6">SUM(D21:D23)/D14</f>
        <v>#DIV/0!</v>
      </c>
      <c r="E29" s="177"/>
      <c r="F29" s="177" t="e">
        <f t="shared" ref="F29" si="7">SUM(F21:F23)/F14</f>
        <v>#DIV/0!</v>
      </c>
      <c r="G29" s="177"/>
      <c r="H29" s="177" t="e">
        <f t="shared" ref="H29" si="8">SUM(H21:H23)/H14</f>
        <v>#DIV/0!</v>
      </c>
      <c r="I29" s="177"/>
    </row>
    <row r="30" spans="1:9" ht="15.75" customHeight="1" x14ac:dyDescent="0.3">
      <c r="A30" s="42"/>
      <c r="B30" s="43"/>
      <c r="C30" s="44"/>
      <c r="D30" s="43"/>
      <c r="E30" s="45"/>
    </row>
    <row r="32" spans="1:9" ht="15.6" x14ac:dyDescent="0.3">
      <c r="A32" s="93" t="s">
        <v>89</v>
      </c>
      <c r="B32" s="94"/>
      <c r="C32" s="94"/>
      <c r="D32" s="94"/>
      <c r="E32" s="94"/>
      <c r="F32" s="95"/>
      <c r="G32" s="95"/>
      <c r="H32" s="95"/>
      <c r="I32" s="96"/>
    </row>
    <row r="33" spans="1:9" ht="15.6" x14ac:dyDescent="0.3">
      <c r="A33" s="32"/>
      <c r="B33" s="140" t="s">
        <v>3</v>
      </c>
      <c r="C33" s="141"/>
      <c r="D33" s="140" t="s">
        <v>4</v>
      </c>
      <c r="E33" s="141"/>
      <c r="F33" s="151" t="s">
        <v>5</v>
      </c>
      <c r="G33" s="152"/>
      <c r="H33" s="151" t="s">
        <v>6</v>
      </c>
      <c r="I33" s="152"/>
    </row>
    <row r="34" spans="1:9" ht="15.6" x14ac:dyDescent="0.3">
      <c r="A34" s="25" t="s">
        <v>90</v>
      </c>
      <c r="B34" s="136" t="s">
        <v>26</v>
      </c>
      <c r="C34" s="136" t="s">
        <v>27</v>
      </c>
      <c r="D34" s="136" t="s">
        <v>26</v>
      </c>
      <c r="E34" s="136" t="s">
        <v>27</v>
      </c>
      <c r="F34" s="136" t="s">
        <v>26</v>
      </c>
      <c r="G34" s="136" t="s">
        <v>27</v>
      </c>
      <c r="H34" s="136" t="s">
        <v>26</v>
      </c>
      <c r="I34" s="136" t="s">
        <v>27</v>
      </c>
    </row>
    <row r="35" spans="1:9" ht="15.6" x14ac:dyDescent="0.3">
      <c r="A35" s="25" t="s">
        <v>91</v>
      </c>
      <c r="B35" s="97">
        <f>B13+B21</f>
        <v>0</v>
      </c>
      <c r="C35" s="130" t="e">
        <f t="shared" ref="C35:I35" si="9">C13+C21</f>
        <v>#DIV/0!</v>
      </c>
      <c r="D35" s="97">
        <f t="shared" si="9"/>
        <v>0</v>
      </c>
      <c r="E35" s="130" t="e">
        <f t="shared" si="9"/>
        <v>#DIV/0!</v>
      </c>
      <c r="F35" s="97">
        <f t="shared" si="9"/>
        <v>0</v>
      </c>
      <c r="G35" s="130" t="e">
        <f t="shared" si="9"/>
        <v>#DIV/0!</v>
      </c>
      <c r="H35" s="97">
        <f t="shared" si="9"/>
        <v>0</v>
      </c>
      <c r="I35" s="130" t="e">
        <f t="shared" si="9"/>
        <v>#DIV/0!</v>
      </c>
    </row>
    <row r="36" spans="1:9" ht="15.6" x14ac:dyDescent="0.3">
      <c r="A36" s="25" t="s">
        <v>84</v>
      </c>
      <c r="B36" s="97">
        <f>SUM(B22)</f>
        <v>0</v>
      </c>
      <c r="C36" s="130" t="e">
        <f t="shared" ref="C36:I36" si="10">SUM(C22)</f>
        <v>#DIV/0!</v>
      </c>
      <c r="D36" s="97">
        <f t="shared" si="10"/>
        <v>0</v>
      </c>
      <c r="E36" s="130" t="e">
        <f t="shared" si="10"/>
        <v>#DIV/0!</v>
      </c>
      <c r="F36" s="97">
        <f t="shared" si="10"/>
        <v>0</v>
      </c>
      <c r="G36" s="130" t="e">
        <f t="shared" si="10"/>
        <v>#DIV/0!</v>
      </c>
      <c r="H36" s="97">
        <f t="shared" si="10"/>
        <v>0</v>
      </c>
      <c r="I36" s="130" t="e">
        <f t="shared" si="10"/>
        <v>#DIV/0!</v>
      </c>
    </row>
    <row r="37" spans="1:9" ht="15.75" customHeight="1" thickBot="1" x14ac:dyDescent="0.35">
      <c r="A37" s="28" t="s">
        <v>85</v>
      </c>
      <c r="B37" s="77">
        <f>B23</f>
        <v>0</v>
      </c>
      <c r="C37" s="30" t="e">
        <f t="shared" ref="C37:I37" si="11">C23</f>
        <v>#DIV/0!</v>
      </c>
      <c r="D37" s="77">
        <f t="shared" si="11"/>
        <v>0</v>
      </c>
      <c r="E37" s="30" t="e">
        <f t="shared" si="11"/>
        <v>#DIV/0!</v>
      </c>
      <c r="F37" s="77">
        <f t="shared" si="11"/>
        <v>0</v>
      </c>
      <c r="G37" s="30" t="e">
        <f t="shared" si="11"/>
        <v>#DIV/0!</v>
      </c>
      <c r="H37" s="77">
        <f t="shared" si="11"/>
        <v>0</v>
      </c>
      <c r="I37" s="30" t="e">
        <f t="shared" si="11"/>
        <v>#DIV/0!</v>
      </c>
    </row>
    <row r="38" spans="1:9" ht="15.75" customHeight="1" thickTop="1" x14ac:dyDescent="0.3">
      <c r="A38" s="32" t="s">
        <v>28</v>
      </c>
      <c r="B38" s="33">
        <f>SUM(B35:B37)</f>
        <v>0</v>
      </c>
      <c r="C38" s="34"/>
      <c r="D38" s="33">
        <f>SUM(D35:D37)</f>
        <v>0</v>
      </c>
      <c r="E38" s="87"/>
      <c r="F38" s="33">
        <f>SUM(F35:F37)</f>
        <v>0</v>
      </c>
      <c r="G38" s="98"/>
      <c r="H38" s="33">
        <f>SUM(H35:H37)</f>
        <v>0</v>
      </c>
      <c r="I38" s="87"/>
    </row>
    <row r="39" spans="1:9" ht="15.75" customHeight="1" x14ac:dyDescent="0.3">
      <c r="A39" s="89"/>
      <c r="B39" s="90"/>
      <c r="C39" s="99"/>
      <c r="D39" s="90"/>
      <c r="E39" s="92"/>
      <c r="F39" s="90"/>
      <c r="G39" s="99"/>
      <c r="H39" s="90"/>
      <c r="I39" s="100"/>
    </row>
    <row r="40" spans="1:9" ht="15.75" customHeight="1" x14ac:dyDescent="0.3">
      <c r="A40" s="145" t="s">
        <v>92</v>
      </c>
      <c r="B40" s="146"/>
      <c r="C40" s="146"/>
      <c r="D40" s="146"/>
      <c r="E40" s="146"/>
      <c r="F40" s="8"/>
      <c r="G40" s="8"/>
      <c r="H40" s="8"/>
      <c r="I40" s="9"/>
    </row>
    <row r="41" spans="1:9" ht="15.6" x14ac:dyDescent="0.3">
      <c r="A41" s="32"/>
      <c r="B41" s="140" t="s">
        <v>3</v>
      </c>
      <c r="C41" s="141"/>
      <c r="D41" s="140" t="s">
        <v>4</v>
      </c>
      <c r="E41" s="141"/>
      <c r="F41" s="151" t="s">
        <v>5</v>
      </c>
      <c r="G41" s="152"/>
      <c r="H41" s="151" t="s">
        <v>6</v>
      </c>
      <c r="I41" s="152"/>
    </row>
    <row r="42" spans="1:9" ht="15.6" x14ac:dyDescent="0.3">
      <c r="A42" s="25"/>
      <c r="B42" s="151" t="s">
        <v>26</v>
      </c>
      <c r="C42" s="152"/>
      <c r="D42" s="151" t="s">
        <v>26</v>
      </c>
      <c r="E42" s="152"/>
      <c r="F42" s="151" t="s">
        <v>26</v>
      </c>
      <c r="G42" s="152"/>
      <c r="H42" s="151" t="s">
        <v>26</v>
      </c>
      <c r="I42" s="152"/>
    </row>
    <row r="43" spans="1:9" ht="15.6" x14ac:dyDescent="0.3">
      <c r="A43" s="137" t="s">
        <v>93</v>
      </c>
      <c r="B43" s="151">
        <f>SUM(B22,B23)</f>
        <v>0</v>
      </c>
      <c r="C43" s="152"/>
      <c r="D43" s="151">
        <f t="shared" ref="D43" si="12">SUM(D22,D23)</f>
        <v>0</v>
      </c>
      <c r="E43" s="152"/>
      <c r="F43" s="151">
        <f t="shared" ref="F43" si="13">SUM(F22,F23)</f>
        <v>0</v>
      </c>
      <c r="G43" s="152"/>
      <c r="H43" s="151">
        <f t="shared" ref="H43" si="14">SUM(H22,H23)</f>
        <v>0</v>
      </c>
      <c r="I43" s="152"/>
    </row>
    <row r="44" spans="1:9" ht="15.6" x14ac:dyDescent="0.3">
      <c r="A44" s="137" t="s">
        <v>94</v>
      </c>
      <c r="B44" s="147"/>
      <c r="C44" s="148"/>
      <c r="D44" s="147"/>
      <c r="E44" s="148"/>
      <c r="F44" s="147"/>
      <c r="G44" s="148"/>
      <c r="H44" s="147"/>
      <c r="I44" s="148"/>
    </row>
    <row r="45" spans="1:9" ht="15.6" x14ac:dyDescent="0.3">
      <c r="A45" s="137" t="s">
        <v>95</v>
      </c>
      <c r="B45" s="147"/>
      <c r="C45" s="148"/>
      <c r="D45" s="147"/>
      <c r="E45" s="148"/>
      <c r="F45" s="147"/>
      <c r="G45" s="148"/>
      <c r="H45" s="147"/>
      <c r="I45" s="148"/>
    </row>
    <row r="46" spans="1:9" ht="31.2" x14ac:dyDescent="0.3">
      <c r="A46" s="101" t="s">
        <v>134</v>
      </c>
      <c r="B46" s="175">
        <f>SUM(B47,B48,B49,B50)</f>
        <v>0</v>
      </c>
      <c r="C46" s="176"/>
      <c r="D46" s="175">
        <f t="shared" ref="D46" si="15">SUM(D47,D48,D49,D50)</f>
        <v>0</v>
      </c>
      <c r="E46" s="176"/>
      <c r="F46" s="175">
        <f t="shared" ref="F46" si="16">SUM(F47,F48,F49,F50)</f>
        <v>0</v>
      </c>
      <c r="G46" s="176"/>
      <c r="H46" s="175">
        <f t="shared" ref="H46" si="17">SUM(H47,H48,H49,H50)</f>
        <v>0</v>
      </c>
      <c r="I46" s="176"/>
    </row>
    <row r="47" spans="1:9" ht="15.6" x14ac:dyDescent="0.3">
      <c r="A47" s="102" t="s">
        <v>96</v>
      </c>
      <c r="B47" s="147"/>
      <c r="C47" s="148"/>
      <c r="D47" s="147"/>
      <c r="E47" s="148"/>
      <c r="F47" s="147"/>
      <c r="G47" s="148"/>
      <c r="H47" s="147"/>
      <c r="I47" s="148"/>
    </row>
    <row r="48" spans="1:9" ht="15.6" x14ac:dyDescent="0.3">
      <c r="A48" s="103" t="s">
        <v>97</v>
      </c>
      <c r="B48" s="147"/>
      <c r="C48" s="148"/>
      <c r="D48" s="147"/>
      <c r="E48" s="148"/>
      <c r="F48" s="147"/>
      <c r="G48" s="148"/>
      <c r="H48" s="147"/>
      <c r="I48" s="148"/>
    </row>
    <row r="49" spans="1:9" ht="15.75" customHeight="1" x14ac:dyDescent="0.3">
      <c r="A49" s="103" t="s">
        <v>98</v>
      </c>
      <c r="B49" s="147"/>
      <c r="C49" s="148"/>
      <c r="D49" s="147"/>
      <c r="E49" s="148"/>
      <c r="F49" s="147"/>
      <c r="G49" s="148"/>
      <c r="H49" s="147"/>
      <c r="I49" s="148"/>
    </row>
    <row r="50" spans="1:9" ht="15.6" x14ac:dyDescent="0.3">
      <c r="A50" s="103" t="s">
        <v>99</v>
      </c>
      <c r="B50" s="147"/>
      <c r="C50" s="148"/>
      <c r="D50" s="147"/>
      <c r="E50" s="148"/>
      <c r="F50" s="147"/>
      <c r="G50" s="148"/>
      <c r="H50" s="147"/>
      <c r="I50" s="148"/>
    </row>
    <row r="51" spans="1:9" ht="15.6" x14ac:dyDescent="0.3">
      <c r="A51" s="137" t="s">
        <v>100</v>
      </c>
      <c r="B51" s="138" t="e">
        <f>B44/(B43-B46)</f>
        <v>#DIV/0!</v>
      </c>
      <c r="C51" s="139"/>
      <c r="D51" s="138" t="e">
        <f t="shared" ref="D51" si="18">D44/(D43-D46)</f>
        <v>#DIV/0!</v>
      </c>
      <c r="E51" s="139"/>
      <c r="F51" s="138" t="e">
        <f t="shared" ref="F51" si="19">F44/(F43-F46)</f>
        <v>#DIV/0!</v>
      </c>
      <c r="G51" s="139"/>
      <c r="H51" s="138" t="e">
        <f t="shared" ref="H51" si="20">H44/(H43-H46)</f>
        <v>#DIV/0!</v>
      </c>
      <c r="I51" s="139"/>
    </row>
    <row r="52" spans="1:9" ht="15.6" x14ac:dyDescent="0.3">
      <c r="A52" s="104"/>
      <c r="B52" s="43"/>
      <c r="C52" s="105"/>
      <c r="D52" s="43"/>
      <c r="E52" s="106"/>
      <c r="F52" s="43"/>
      <c r="G52" s="105"/>
      <c r="H52" s="43"/>
      <c r="I52" s="106"/>
    </row>
    <row r="53" spans="1:9" ht="15.6" x14ac:dyDescent="0.3">
      <c r="A53" s="174" t="s">
        <v>101</v>
      </c>
      <c r="B53" s="174"/>
      <c r="C53" s="174"/>
      <c r="D53" s="174"/>
      <c r="E53" s="174"/>
      <c r="F53" s="174"/>
      <c r="G53" s="174"/>
      <c r="H53" s="174"/>
      <c r="I53" s="174"/>
    </row>
    <row r="54" spans="1:9" ht="14.25" customHeight="1" x14ac:dyDescent="0.3">
      <c r="A54" s="107"/>
      <c r="B54" s="140" t="s">
        <v>49</v>
      </c>
      <c r="C54" s="141"/>
      <c r="D54" s="140" t="s">
        <v>50</v>
      </c>
      <c r="E54" s="141"/>
      <c r="F54" s="140" t="s">
        <v>51</v>
      </c>
      <c r="G54" s="141"/>
      <c r="H54" s="140" t="s">
        <v>52</v>
      </c>
      <c r="I54" s="141"/>
    </row>
    <row r="55" spans="1:9" ht="15.6" x14ac:dyDescent="0.3">
      <c r="A55" s="107"/>
      <c r="B55" s="136" t="s">
        <v>53</v>
      </c>
      <c r="C55" s="136" t="s">
        <v>54</v>
      </c>
      <c r="D55" s="136" t="s">
        <v>53</v>
      </c>
      <c r="E55" s="136" t="s">
        <v>54</v>
      </c>
      <c r="F55" s="136" t="s">
        <v>53</v>
      </c>
      <c r="G55" s="136" t="s">
        <v>54</v>
      </c>
      <c r="H55" s="136" t="s">
        <v>53</v>
      </c>
      <c r="I55" s="136" t="s">
        <v>54</v>
      </c>
    </row>
    <row r="56" spans="1:9" ht="15.6" x14ac:dyDescent="0.3">
      <c r="A56" s="133" t="s">
        <v>55</v>
      </c>
      <c r="B56" s="13"/>
      <c r="C56" s="13"/>
      <c r="D56" s="13"/>
      <c r="E56" s="108"/>
      <c r="F56" s="13"/>
      <c r="G56" s="13"/>
      <c r="H56" s="13"/>
      <c r="I56" s="13"/>
    </row>
    <row r="57" spans="1:9" ht="15.6" x14ac:dyDescent="0.3">
      <c r="A57" s="133" t="s">
        <v>102</v>
      </c>
      <c r="B57" s="13"/>
      <c r="C57" s="13"/>
      <c r="D57" s="13"/>
      <c r="E57" s="108"/>
      <c r="F57" s="13"/>
      <c r="G57" s="13"/>
      <c r="H57" s="13"/>
      <c r="I57" s="13"/>
    </row>
    <row r="58" spans="1:9" ht="15.6" x14ac:dyDescent="0.3">
      <c r="A58" s="133" t="s">
        <v>103</v>
      </c>
      <c r="B58" s="13"/>
      <c r="C58" s="13"/>
      <c r="D58" s="13"/>
      <c r="E58" s="108"/>
      <c r="F58" s="13"/>
      <c r="G58" s="13"/>
      <c r="H58" s="13"/>
      <c r="I58" s="13"/>
    </row>
    <row r="59" spans="1:9" ht="15.6" x14ac:dyDescent="0.3">
      <c r="A59" s="133" t="s">
        <v>104</v>
      </c>
      <c r="B59" s="136" t="s">
        <v>53</v>
      </c>
      <c r="C59" s="136" t="s">
        <v>54</v>
      </c>
      <c r="D59" s="63" t="s">
        <v>53</v>
      </c>
      <c r="E59" s="63" t="s">
        <v>54</v>
      </c>
      <c r="F59" s="63" t="s">
        <v>53</v>
      </c>
      <c r="G59" s="63" t="s">
        <v>54</v>
      </c>
      <c r="H59" s="63" t="s">
        <v>53</v>
      </c>
      <c r="I59" s="136" t="s">
        <v>54</v>
      </c>
    </row>
    <row r="60" spans="1:9" ht="15.6" x14ac:dyDescent="0.3">
      <c r="A60" s="65" t="s">
        <v>105</v>
      </c>
      <c r="B60" s="13"/>
      <c r="C60" s="13"/>
      <c r="D60" s="13"/>
      <c r="E60" s="108"/>
      <c r="F60" s="13"/>
      <c r="G60" s="13"/>
      <c r="H60" s="13"/>
      <c r="I60" s="13"/>
    </row>
    <row r="61" spans="1:9" ht="15.6" x14ac:dyDescent="0.3">
      <c r="A61" s="65" t="s">
        <v>106</v>
      </c>
      <c r="B61" s="13"/>
      <c r="C61" s="13"/>
      <c r="D61" s="13"/>
      <c r="E61" s="108"/>
      <c r="F61" s="13"/>
      <c r="G61" s="13"/>
      <c r="H61" s="13"/>
      <c r="I61" s="13"/>
    </row>
    <row r="62" spans="1:9" ht="15.6" x14ac:dyDescent="0.3">
      <c r="A62" s="65" t="s">
        <v>107</v>
      </c>
      <c r="B62" s="13"/>
      <c r="C62" s="13"/>
      <c r="D62" s="13"/>
      <c r="E62" s="108"/>
      <c r="F62" s="13"/>
      <c r="G62" s="13"/>
      <c r="H62" s="13"/>
      <c r="I62" s="13"/>
    </row>
    <row r="63" spans="1:9" ht="31.2" x14ac:dyDescent="0.3">
      <c r="A63" s="133" t="s">
        <v>108</v>
      </c>
      <c r="B63" s="109" t="s">
        <v>53</v>
      </c>
      <c r="C63" s="109" t="s">
        <v>54</v>
      </c>
      <c r="D63" s="63" t="s">
        <v>53</v>
      </c>
      <c r="E63" s="110" t="s">
        <v>54</v>
      </c>
      <c r="F63" s="109" t="s">
        <v>53</v>
      </c>
      <c r="G63" s="109" t="s">
        <v>54</v>
      </c>
      <c r="H63" s="109" t="s">
        <v>53</v>
      </c>
      <c r="I63" s="109" t="s">
        <v>54</v>
      </c>
    </row>
    <row r="64" spans="1:9" ht="15.6" x14ac:dyDescent="0.3">
      <c r="A64" s="65" t="s">
        <v>105</v>
      </c>
      <c r="B64" s="13"/>
      <c r="C64" s="13"/>
      <c r="D64" s="13"/>
      <c r="E64" s="111"/>
      <c r="F64" s="13"/>
      <c r="G64" s="13"/>
      <c r="H64" s="13"/>
      <c r="I64" s="13"/>
    </row>
    <row r="65" spans="1:9" ht="15.6" x14ac:dyDescent="0.3">
      <c r="A65" s="65" t="s">
        <v>106</v>
      </c>
      <c r="B65" s="13"/>
      <c r="C65" s="13"/>
      <c r="D65" s="13"/>
      <c r="E65" s="111"/>
      <c r="F65" s="13"/>
      <c r="G65" s="13"/>
      <c r="H65" s="13"/>
      <c r="I65" s="13"/>
    </row>
    <row r="66" spans="1:9" ht="15.6" x14ac:dyDescent="0.3">
      <c r="A66" s="65" t="s">
        <v>107</v>
      </c>
      <c r="B66" s="13"/>
      <c r="C66" s="13"/>
      <c r="D66" s="13"/>
      <c r="E66" s="111"/>
      <c r="F66" s="13"/>
      <c r="G66" s="13"/>
      <c r="H66" s="13"/>
      <c r="I66" s="13"/>
    </row>
    <row r="67" spans="1:9" ht="15.6" x14ac:dyDescent="0.3">
      <c r="A67" s="42"/>
      <c r="B67" s="43"/>
      <c r="C67" s="79"/>
      <c r="D67" s="43"/>
      <c r="E67" s="45"/>
    </row>
    <row r="68" spans="1:9" ht="15.6" x14ac:dyDescent="0.3">
      <c r="A68" s="145" t="s">
        <v>109</v>
      </c>
      <c r="B68" s="146"/>
      <c r="C68" s="146"/>
      <c r="D68" s="146"/>
      <c r="E68" s="146"/>
      <c r="F68" s="8"/>
      <c r="G68" s="8"/>
      <c r="H68" s="8"/>
      <c r="I68" s="9"/>
    </row>
    <row r="69" spans="1:9" ht="15.6" x14ac:dyDescent="0.3">
      <c r="A69" s="112"/>
      <c r="B69" s="140" t="s">
        <v>3</v>
      </c>
      <c r="C69" s="141"/>
      <c r="D69" s="140" t="s">
        <v>4</v>
      </c>
      <c r="E69" s="141"/>
      <c r="F69" s="151" t="s">
        <v>5</v>
      </c>
      <c r="G69" s="152"/>
      <c r="H69" s="151" t="s">
        <v>6</v>
      </c>
      <c r="I69" s="152"/>
    </row>
    <row r="70" spans="1:9" ht="15.6" x14ac:dyDescent="0.3">
      <c r="A70" s="113" t="s">
        <v>110</v>
      </c>
      <c r="B70" s="136" t="s">
        <v>26</v>
      </c>
      <c r="C70" s="136" t="s">
        <v>27</v>
      </c>
      <c r="D70" s="136" t="s">
        <v>26</v>
      </c>
      <c r="E70" s="136" t="s">
        <v>27</v>
      </c>
      <c r="F70" s="136" t="s">
        <v>26</v>
      </c>
      <c r="G70" s="136" t="s">
        <v>27</v>
      </c>
      <c r="H70" s="136" t="s">
        <v>26</v>
      </c>
      <c r="I70" s="136" t="s">
        <v>27</v>
      </c>
    </row>
    <row r="71" spans="1:9" ht="15.6" x14ac:dyDescent="0.3">
      <c r="A71" s="25" t="s">
        <v>111</v>
      </c>
      <c r="B71" s="13"/>
      <c r="C71" s="26" t="e">
        <f>B71/B77</f>
        <v>#DIV/0!</v>
      </c>
      <c r="D71" s="13"/>
      <c r="E71" s="27" t="e">
        <f>D71/D77</f>
        <v>#DIV/0!</v>
      </c>
      <c r="F71" s="13"/>
      <c r="G71" s="26" t="e">
        <f>F71/F77</f>
        <v>#DIV/0!</v>
      </c>
      <c r="H71" s="13"/>
      <c r="I71" s="27" t="e">
        <f>H71/H77</f>
        <v>#DIV/0!</v>
      </c>
    </row>
    <row r="72" spans="1:9" ht="33" customHeight="1" x14ac:dyDescent="0.3">
      <c r="A72" s="25" t="s">
        <v>112</v>
      </c>
      <c r="B72" s="13"/>
      <c r="C72" s="26" t="e">
        <f>B72/B77</f>
        <v>#DIV/0!</v>
      </c>
      <c r="D72" s="13"/>
      <c r="E72" s="27" t="e">
        <f>D72/D77</f>
        <v>#DIV/0!</v>
      </c>
      <c r="F72" s="13"/>
      <c r="G72" s="26" t="e">
        <f>F72/F77</f>
        <v>#DIV/0!</v>
      </c>
      <c r="H72" s="13"/>
      <c r="I72" s="27" t="e">
        <f>H72/H77</f>
        <v>#DIV/0!</v>
      </c>
    </row>
    <row r="73" spans="1:9" ht="15.6" x14ac:dyDescent="0.3">
      <c r="A73" s="114" t="s">
        <v>113</v>
      </c>
      <c r="B73" s="13"/>
      <c r="C73" s="115"/>
      <c r="D73" s="13"/>
      <c r="E73" s="116"/>
      <c r="F73" s="13"/>
      <c r="G73" s="115"/>
      <c r="H73" s="13"/>
      <c r="I73" s="116"/>
    </row>
    <row r="74" spans="1:9" ht="15.6" x14ac:dyDescent="0.3">
      <c r="A74" s="114" t="s">
        <v>114</v>
      </c>
      <c r="B74" s="13"/>
      <c r="C74" s="115"/>
      <c r="D74" s="13"/>
      <c r="E74" s="116"/>
      <c r="F74" s="13"/>
      <c r="G74" s="115"/>
      <c r="H74" s="13"/>
      <c r="I74" s="116"/>
    </row>
    <row r="75" spans="1:9" ht="15.75" customHeight="1" x14ac:dyDescent="0.3">
      <c r="A75" s="114" t="s">
        <v>115</v>
      </c>
      <c r="B75" s="13"/>
      <c r="C75" s="115"/>
      <c r="D75" s="13"/>
      <c r="E75" s="116"/>
      <c r="F75" s="13"/>
      <c r="G75" s="115"/>
      <c r="H75" s="13"/>
      <c r="I75" s="116"/>
    </row>
    <row r="76" spans="1:9" ht="15.6" x14ac:dyDescent="0.3">
      <c r="A76" s="114" t="s">
        <v>116</v>
      </c>
      <c r="B76" s="13"/>
      <c r="C76" s="115"/>
      <c r="D76" s="13"/>
      <c r="E76" s="116"/>
      <c r="F76" s="13"/>
      <c r="G76" s="115"/>
      <c r="H76" s="13"/>
      <c r="I76" s="116"/>
    </row>
    <row r="77" spans="1:9" ht="16.2" thickBot="1" x14ac:dyDescent="0.35">
      <c r="A77" s="38" t="s">
        <v>117</v>
      </c>
      <c r="B77" s="117">
        <f>B71+B72</f>
        <v>0</v>
      </c>
      <c r="C77" s="40" t="e">
        <f>B77/B77</f>
        <v>#DIV/0!</v>
      </c>
      <c r="D77" s="117">
        <f>D71+D72</f>
        <v>0</v>
      </c>
      <c r="E77" s="41" t="e">
        <f>D77/D77</f>
        <v>#DIV/0!</v>
      </c>
      <c r="F77" s="117">
        <f>F71+F72</f>
        <v>0</v>
      </c>
      <c r="G77" s="40" t="e">
        <f>F77/F77</f>
        <v>#DIV/0!</v>
      </c>
      <c r="H77" s="117">
        <f>H71+H72</f>
        <v>0</v>
      </c>
      <c r="I77" s="41" t="e">
        <f>H77/H77</f>
        <v>#DIV/0!</v>
      </c>
    </row>
    <row r="78" spans="1:9" ht="15.6" x14ac:dyDescent="0.3">
      <c r="A78" s="118" t="s">
        <v>118</v>
      </c>
      <c r="B78" s="119"/>
      <c r="C78" s="120" t="e">
        <f>B78/B81</f>
        <v>#DIV/0!</v>
      </c>
      <c r="D78" s="119"/>
      <c r="E78" s="121" t="e">
        <f>D78/D81</f>
        <v>#DIV/0!</v>
      </c>
      <c r="F78" s="119"/>
      <c r="G78" s="120" t="e">
        <f>F78/F81</f>
        <v>#DIV/0!</v>
      </c>
      <c r="H78" s="119"/>
      <c r="I78" s="121" t="e">
        <f>H78/H81</f>
        <v>#DIV/0!</v>
      </c>
    </row>
    <row r="79" spans="1:9" ht="15.75" customHeight="1" x14ac:dyDescent="0.3">
      <c r="A79" s="88" t="s">
        <v>119</v>
      </c>
      <c r="B79" s="82"/>
      <c r="C79" s="26" t="e">
        <f>B79/B81</f>
        <v>#DIV/0!</v>
      </c>
      <c r="D79" s="82"/>
      <c r="E79" s="27" t="e">
        <f>D79/D81</f>
        <v>#DIV/0!</v>
      </c>
      <c r="F79" s="82"/>
      <c r="G79" s="26" t="e">
        <f>F79/F81</f>
        <v>#DIV/0!</v>
      </c>
      <c r="H79" s="82"/>
      <c r="I79" s="27" t="e">
        <f>H79/H81</f>
        <v>#DIV/0!</v>
      </c>
    </row>
    <row r="80" spans="1:9" ht="16.2" thickBot="1" x14ac:dyDescent="0.35">
      <c r="A80" s="38" t="s">
        <v>120</v>
      </c>
      <c r="B80" s="39"/>
      <c r="C80" s="40" t="e">
        <f>B80/B81</f>
        <v>#DIV/0!</v>
      </c>
      <c r="D80" s="39"/>
      <c r="E80" s="41" t="e">
        <f>D80/D81</f>
        <v>#DIV/0!</v>
      </c>
      <c r="F80" s="39"/>
      <c r="G80" s="40" t="e">
        <f>F80/F81</f>
        <v>#DIV/0!</v>
      </c>
      <c r="H80" s="39"/>
      <c r="I80" s="41" t="e">
        <f>H80/H81</f>
        <v>#DIV/0!</v>
      </c>
    </row>
    <row r="81" spans="1:9" ht="34.5" customHeight="1" thickBot="1" x14ac:dyDescent="0.35">
      <c r="A81" s="122" t="s">
        <v>121</v>
      </c>
      <c r="B81" s="123">
        <f>B78+B79+B80</f>
        <v>0</v>
      </c>
      <c r="C81" s="124"/>
      <c r="D81" s="123">
        <f>D78+D79+D80</f>
        <v>0</v>
      </c>
      <c r="E81" s="125"/>
      <c r="F81" s="123">
        <f>F78+F79+F80</f>
        <v>0</v>
      </c>
      <c r="G81" s="124"/>
      <c r="H81" s="123">
        <f>H78+H79+H80</f>
        <v>0</v>
      </c>
      <c r="I81" s="125"/>
    </row>
    <row r="82" spans="1:9" ht="16.2" thickTop="1" x14ac:dyDescent="0.3">
      <c r="A82" s="46" t="s">
        <v>122</v>
      </c>
      <c r="B82" s="33">
        <f>B71+B72+B81</f>
        <v>0</v>
      </c>
      <c r="C82" s="126"/>
      <c r="D82" s="33">
        <f>D71+D72+D81</f>
        <v>0</v>
      </c>
      <c r="E82" s="127"/>
      <c r="F82" s="33">
        <f>F71+F72+F81</f>
        <v>0</v>
      </c>
      <c r="G82" s="126"/>
      <c r="H82" s="33">
        <f>H71+H72+H81</f>
        <v>0</v>
      </c>
      <c r="I82" s="127"/>
    </row>
    <row r="83" spans="1:9" ht="15.75" customHeight="1" x14ac:dyDescent="0.3">
      <c r="A83" s="42"/>
      <c r="B83" s="43"/>
      <c r="C83" s="44"/>
      <c r="D83" s="43"/>
      <c r="E83" s="45"/>
    </row>
    <row r="84" spans="1:9" ht="15.6" x14ac:dyDescent="0.3">
      <c r="A84" s="113"/>
      <c r="B84" s="166" t="s">
        <v>3</v>
      </c>
      <c r="C84" s="166"/>
      <c r="D84" s="166" t="s">
        <v>4</v>
      </c>
      <c r="E84" s="166"/>
      <c r="F84" s="166" t="s">
        <v>5</v>
      </c>
      <c r="G84" s="166"/>
      <c r="H84" s="151" t="s">
        <v>6</v>
      </c>
      <c r="I84" s="152"/>
    </row>
    <row r="85" spans="1:9" ht="15.6" x14ac:dyDescent="0.3">
      <c r="A85" s="113" t="s">
        <v>123</v>
      </c>
      <c r="B85" s="136" t="s">
        <v>26</v>
      </c>
      <c r="C85" s="136" t="s">
        <v>27</v>
      </c>
      <c r="D85" s="136" t="s">
        <v>26</v>
      </c>
      <c r="E85" s="136" t="s">
        <v>27</v>
      </c>
      <c r="F85" s="136" t="s">
        <v>26</v>
      </c>
      <c r="G85" s="136" t="s">
        <v>27</v>
      </c>
      <c r="H85" s="136" t="s">
        <v>26</v>
      </c>
      <c r="I85" s="136" t="s">
        <v>27</v>
      </c>
    </row>
    <row r="86" spans="1:9" ht="15.6" x14ac:dyDescent="0.3">
      <c r="A86" s="25" t="s">
        <v>111</v>
      </c>
      <c r="B86" s="13"/>
      <c r="C86" s="26" t="e">
        <f>B86/B92</f>
        <v>#DIV/0!</v>
      </c>
      <c r="D86" s="13"/>
      <c r="E86" s="27" t="e">
        <f>D86/D92</f>
        <v>#DIV/0!</v>
      </c>
      <c r="F86" s="13"/>
      <c r="G86" s="26" t="e">
        <f>F86/F92</f>
        <v>#DIV/0!</v>
      </c>
      <c r="H86" s="13"/>
      <c r="I86" s="27" t="e">
        <f>H86/H92</f>
        <v>#DIV/0!</v>
      </c>
    </row>
    <row r="87" spans="1:9" ht="15.6" x14ac:dyDescent="0.3">
      <c r="A87" s="25" t="s">
        <v>112</v>
      </c>
      <c r="B87" s="13"/>
      <c r="C87" s="26" t="e">
        <f>B87/B92</f>
        <v>#DIV/0!</v>
      </c>
      <c r="D87" s="13"/>
      <c r="E87" s="27" t="e">
        <f>D87/D92</f>
        <v>#DIV/0!</v>
      </c>
      <c r="F87" s="13"/>
      <c r="G87" s="26" t="e">
        <f>F87/F92</f>
        <v>#DIV/0!</v>
      </c>
      <c r="H87" s="13"/>
      <c r="I87" s="27" t="e">
        <f>H87/H92</f>
        <v>#DIV/0!</v>
      </c>
    </row>
    <row r="88" spans="1:9" ht="15.6" x14ac:dyDescent="0.3">
      <c r="A88" s="114" t="s">
        <v>113</v>
      </c>
      <c r="B88" s="13"/>
      <c r="C88" s="115"/>
      <c r="D88" s="13"/>
      <c r="E88" s="116"/>
      <c r="F88" s="13"/>
      <c r="G88" s="115"/>
      <c r="H88" s="13"/>
      <c r="I88" s="116"/>
    </row>
    <row r="89" spans="1:9" ht="15.75" customHeight="1" x14ac:dyDescent="0.3">
      <c r="A89" s="114" t="s">
        <v>114</v>
      </c>
      <c r="B89" s="13"/>
      <c r="C89" s="115"/>
      <c r="D89" s="13"/>
      <c r="E89" s="116"/>
      <c r="F89" s="13"/>
      <c r="G89" s="115"/>
      <c r="H89" s="13"/>
      <c r="I89" s="116"/>
    </row>
    <row r="90" spans="1:9" ht="15.6" x14ac:dyDescent="0.3">
      <c r="A90" s="114" t="s">
        <v>115</v>
      </c>
      <c r="B90" s="13"/>
      <c r="C90" s="115"/>
      <c r="D90" s="13"/>
      <c r="E90" s="116"/>
      <c r="F90" s="13"/>
      <c r="G90" s="115"/>
      <c r="H90" s="13"/>
      <c r="I90" s="116"/>
    </row>
    <row r="91" spans="1:9" ht="15.6" x14ac:dyDescent="0.3">
      <c r="A91" s="114" t="s">
        <v>116</v>
      </c>
      <c r="B91" s="13"/>
      <c r="C91" s="115"/>
      <c r="D91" s="13"/>
      <c r="E91" s="116"/>
      <c r="F91" s="13"/>
      <c r="G91" s="115"/>
      <c r="H91" s="13"/>
      <c r="I91" s="116"/>
    </row>
    <row r="92" spans="1:9" ht="15.75" customHeight="1" thickBot="1" x14ac:dyDescent="0.35">
      <c r="A92" s="38" t="s">
        <v>124</v>
      </c>
      <c r="B92" s="117">
        <f>B86+B87</f>
        <v>0</v>
      </c>
      <c r="C92" s="40" t="e">
        <f>B92/B92</f>
        <v>#DIV/0!</v>
      </c>
      <c r="D92" s="117">
        <f>D86+D87</f>
        <v>0</v>
      </c>
      <c r="E92" s="41" t="e">
        <f>D92/D92</f>
        <v>#DIV/0!</v>
      </c>
      <c r="F92" s="117">
        <f>F86+F87</f>
        <v>0</v>
      </c>
      <c r="G92" s="40" t="e">
        <f>F92/F92</f>
        <v>#DIV/0!</v>
      </c>
      <c r="H92" s="117">
        <f>H86+H87</f>
        <v>0</v>
      </c>
      <c r="I92" s="41" t="e">
        <f>H92/H92</f>
        <v>#DIV/0!</v>
      </c>
    </row>
    <row r="93" spans="1:9" ht="15.6" x14ac:dyDescent="0.3">
      <c r="A93" s="118" t="s">
        <v>125</v>
      </c>
      <c r="B93" s="119"/>
      <c r="C93" s="120" t="e">
        <f>B93/B96</f>
        <v>#DIV/0!</v>
      </c>
      <c r="D93" s="119"/>
      <c r="E93" s="121" t="e">
        <f>D93/D96</f>
        <v>#DIV/0!</v>
      </c>
      <c r="F93" s="119"/>
      <c r="G93" s="120" t="e">
        <f>F93/F96</f>
        <v>#DIV/0!</v>
      </c>
      <c r="H93" s="119"/>
      <c r="I93" s="121" t="e">
        <f>H93/H96</f>
        <v>#DIV/0!</v>
      </c>
    </row>
    <row r="94" spans="1:9" ht="15.6" x14ac:dyDescent="0.3">
      <c r="A94" s="88" t="s">
        <v>126</v>
      </c>
      <c r="B94" s="82"/>
      <c r="C94" s="26" t="e">
        <f>B94/B96</f>
        <v>#DIV/0!</v>
      </c>
      <c r="D94" s="82"/>
      <c r="E94" s="27" t="e">
        <f>D94/D96</f>
        <v>#DIV/0!</v>
      </c>
      <c r="F94" s="82"/>
      <c r="G94" s="26" t="e">
        <f>F94/F96</f>
        <v>#DIV/0!</v>
      </c>
      <c r="H94" s="82"/>
      <c r="I94" s="27" t="e">
        <f>H94/H96</f>
        <v>#DIV/0!</v>
      </c>
    </row>
    <row r="95" spans="1:9" ht="16.2" thickBot="1" x14ac:dyDescent="0.35">
      <c r="A95" s="38" t="s">
        <v>127</v>
      </c>
      <c r="B95" s="39"/>
      <c r="C95" s="40" t="e">
        <f>B95/B96</f>
        <v>#DIV/0!</v>
      </c>
      <c r="D95" s="39"/>
      <c r="E95" s="41" t="e">
        <f>D95/D96</f>
        <v>#DIV/0!</v>
      </c>
      <c r="F95" s="39"/>
      <c r="G95" s="40" t="e">
        <f>F95/F96</f>
        <v>#DIV/0!</v>
      </c>
      <c r="H95" s="39"/>
      <c r="I95" s="41" t="e">
        <f>H95/H96</f>
        <v>#DIV/0!</v>
      </c>
    </row>
    <row r="96" spans="1:9" ht="16.2" thickBot="1" x14ac:dyDescent="0.35">
      <c r="A96" s="122" t="s">
        <v>128</v>
      </c>
      <c r="B96" s="123">
        <f>B93+B94+B95</f>
        <v>0</v>
      </c>
      <c r="C96" s="124"/>
      <c r="D96" s="123">
        <f>D93+D94+D95</f>
        <v>0</v>
      </c>
      <c r="E96" s="125"/>
      <c r="F96" s="123">
        <f>F93+F94+F95</f>
        <v>0</v>
      </c>
      <c r="G96" s="124"/>
      <c r="H96" s="123">
        <f>H93+H94+H95</f>
        <v>0</v>
      </c>
      <c r="I96" s="125"/>
    </row>
    <row r="97" spans="1:9" ht="16.2" thickTop="1" x14ac:dyDescent="0.3">
      <c r="A97" s="46" t="s">
        <v>122</v>
      </c>
      <c r="B97" s="33">
        <f>B86+B87+B96</f>
        <v>0</v>
      </c>
      <c r="C97" s="126"/>
      <c r="D97" s="33">
        <f>D86+D87+D96</f>
        <v>0</v>
      </c>
      <c r="E97" s="127"/>
      <c r="F97" s="33">
        <f>F86+F87+F96</f>
        <v>0</v>
      </c>
      <c r="G97" s="126"/>
      <c r="H97" s="33">
        <f>H86+H87+H96</f>
        <v>0</v>
      </c>
      <c r="I97" s="127"/>
    </row>
    <row r="99" spans="1:9" ht="15.6" x14ac:dyDescent="0.3">
      <c r="A99" s="145" t="s">
        <v>129</v>
      </c>
      <c r="B99" s="146"/>
      <c r="C99" s="146"/>
      <c r="D99" s="146"/>
      <c r="E99" s="146"/>
      <c r="F99" s="8"/>
      <c r="G99" s="8"/>
      <c r="H99" s="8"/>
      <c r="I99" s="9"/>
    </row>
    <row r="100" spans="1:9" ht="15.6" x14ac:dyDescent="0.3">
      <c r="A100" s="128" t="s">
        <v>110</v>
      </c>
      <c r="B100" s="140" t="s">
        <v>3</v>
      </c>
      <c r="C100" s="141"/>
      <c r="D100" s="140" t="s">
        <v>4</v>
      </c>
      <c r="E100" s="141"/>
      <c r="F100" s="140" t="s">
        <v>5</v>
      </c>
      <c r="G100" s="141"/>
      <c r="H100" s="140" t="s">
        <v>6</v>
      </c>
      <c r="I100" s="141"/>
    </row>
    <row r="101" spans="1:9" ht="15.6" x14ac:dyDescent="0.3">
      <c r="A101" s="72" t="s">
        <v>130</v>
      </c>
      <c r="B101" s="142" t="e">
        <f>(B77-B72)/B77</f>
        <v>#DIV/0!</v>
      </c>
      <c r="C101" s="143"/>
      <c r="D101" s="142" t="e">
        <f>(D77-D72)/D77</f>
        <v>#DIV/0!</v>
      </c>
      <c r="E101" s="143"/>
      <c r="F101" s="142" t="e">
        <f>(F77-F72)/F77</f>
        <v>#DIV/0!</v>
      </c>
      <c r="G101" s="143"/>
      <c r="H101" s="142" t="e">
        <f>(H77-H72)/H77</f>
        <v>#DIV/0!</v>
      </c>
      <c r="I101" s="143"/>
    </row>
    <row r="102" spans="1:9" ht="15.6" x14ac:dyDescent="0.3">
      <c r="A102" s="73" t="s">
        <v>131</v>
      </c>
      <c r="B102" s="138" t="e">
        <f>(B77-B73)/B77</f>
        <v>#DIV/0!</v>
      </c>
      <c r="C102" s="139"/>
      <c r="D102" s="138" t="e">
        <f>(D77-D73)/D77</f>
        <v>#DIV/0!</v>
      </c>
      <c r="E102" s="139"/>
      <c r="F102" s="138" t="e">
        <f>(F77-F73)/F77</f>
        <v>#DIV/0!</v>
      </c>
      <c r="G102" s="139"/>
      <c r="H102" s="138" t="e">
        <f>(H77-H73)/H77</f>
        <v>#DIV/0!</v>
      </c>
      <c r="I102" s="139"/>
    </row>
    <row r="103" spans="1:9" ht="15.6" x14ac:dyDescent="0.3">
      <c r="A103" s="73" t="s">
        <v>132</v>
      </c>
      <c r="B103" s="138" t="e">
        <f>(B77-B76)/B77</f>
        <v>#DIV/0!</v>
      </c>
      <c r="C103" s="139"/>
      <c r="D103" s="138" t="e">
        <f>(D77-D76)/D77</f>
        <v>#DIV/0!</v>
      </c>
      <c r="E103" s="139"/>
      <c r="F103" s="138" t="e">
        <f>(F77-F76)/F77</f>
        <v>#DIV/0!</v>
      </c>
      <c r="G103" s="139"/>
      <c r="H103" s="138" t="e">
        <f>(H77-H76)/H77</f>
        <v>#DIV/0!</v>
      </c>
      <c r="I103" s="139"/>
    </row>
    <row r="104" spans="1:9" ht="15.6" x14ac:dyDescent="0.3">
      <c r="A104" s="128"/>
      <c r="B104" s="131"/>
      <c r="C104" s="132"/>
      <c r="D104" s="131"/>
      <c r="E104" s="132"/>
      <c r="F104" s="131"/>
      <c r="G104" s="132"/>
      <c r="H104" s="131"/>
      <c r="I104" s="132"/>
    </row>
    <row r="105" spans="1:9" ht="15.6" x14ac:dyDescent="0.3">
      <c r="A105" s="128" t="s">
        <v>123</v>
      </c>
      <c r="B105" s="140" t="s">
        <v>3</v>
      </c>
      <c r="C105" s="141"/>
      <c r="D105" s="140" t="s">
        <v>4</v>
      </c>
      <c r="E105" s="141"/>
      <c r="F105" s="140" t="s">
        <v>5</v>
      </c>
      <c r="G105" s="141"/>
      <c r="H105" s="140" t="s">
        <v>6</v>
      </c>
      <c r="I105" s="141"/>
    </row>
    <row r="106" spans="1:9" ht="15.6" x14ac:dyDescent="0.3">
      <c r="A106" s="72" t="s">
        <v>130</v>
      </c>
      <c r="B106" s="142" t="e">
        <f>(B92-B87)/B92</f>
        <v>#DIV/0!</v>
      </c>
      <c r="C106" s="143"/>
      <c r="D106" s="142" t="e">
        <f>(D92-D87)/D92</f>
        <v>#DIV/0!</v>
      </c>
      <c r="E106" s="143"/>
      <c r="F106" s="142" t="e">
        <f t="shared" ref="F106" si="21">(F92-F87)/F92</f>
        <v>#DIV/0!</v>
      </c>
      <c r="G106" s="143"/>
      <c r="H106" s="142" t="e">
        <f t="shared" ref="H106" si="22">(H92-H87)/H92</f>
        <v>#DIV/0!</v>
      </c>
      <c r="I106" s="143"/>
    </row>
    <row r="107" spans="1:9" ht="15.6" x14ac:dyDescent="0.3">
      <c r="A107" s="73" t="s">
        <v>131</v>
      </c>
      <c r="B107" s="138" t="e">
        <f>(B92-B88)/B92</f>
        <v>#DIV/0!</v>
      </c>
      <c r="C107" s="139"/>
      <c r="D107" s="138" t="e">
        <f t="shared" ref="D107" si="23">(D92-D88)/D92</f>
        <v>#DIV/0!</v>
      </c>
      <c r="E107" s="139"/>
      <c r="F107" s="138" t="e">
        <f t="shared" ref="F107" si="24">(F92-F88)/F92</f>
        <v>#DIV/0!</v>
      </c>
      <c r="G107" s="139"/>
      <c r="H107" s="138" t="e">
        <f t="shared" ref="H107" si="25">(H92-H88)/H92</f>
        <v>#DIV/0!</v>
      </c>
      <c r="I107" s="139"/>
    </row>
    <row r="108" spans="1:9" ht="15.6" x14ac:dyDescent="0.3">
      <c r="A108" s="73" t="s">
        <v>132</v>
      </c>
      <c r="B108" s="138" t="e">
        <f>(B92-B91)/B92</f>
        <v>#DIV/0!</v>
      </c>
      <c r="C108" s="139"/>
      <c r="D108" s="138" t="e">
        <f t="shared" ref="D108" si="26">(D92-D91)/D92</f>
        <v>#DIV/0!</v>
      </c>
      <c r="E108" s="139"/>
      <c r="F108" s="138" t="e">
        <f t="shared" ref="F108" si="27">(F92-F91)/F92</f>
        <v>#DIV/0!</v>
      </c>
      <c r="G108" s="139"/>
      <c r="H108" s="138" t="e">
        <f t="shared" ref="H108" si="28">(H92-H91)/H92</f>
        <v>#DIV/0!</v>
      </c>
      <c r="I108" s="139"/>
    </row>
    <row r="117" customFormat="1" ht="15.75" customHeight="1" x14ac:dyDescent="0.3"/>
    <row r="123" customFormat="1" ht="15.75" customHeight="1" x14ac:dyDescent="0.3"/>
    <row r="131" customFormat="1" ht="15.75" customHeight="1" x14ac:dyDescent="0.3"/>
  </sheetData>
  <sheetProtection algorithmName="SHA-512" hashValue="by1xZAO5Uq3OJ+IzQpxDW/lb3L92QGSzpqsutfqdWK0+Sc0Ij/BH9zdLDQYIY23NhOeVYOrNnbFVPUVoyIdPPg==" saltValue="Hx+LGBOd9mPkYp5IkMOCyQ==" spinCount="100000" sheet="1" objects="1" scenarios="1"/>
  <mergeCells count="124">
    <mergeCell ref="B11:C11"/>
    <mergeCell ref="D11:E11"/>
    <mergeCell ref="F11:G11"/>
    <mergeCell ref="H11:I11"/>
    <mergeCell ref="A18:E18"/>
    <mergeCell ref="F18:I18"/>
    <mergeCell ref="A3:E3"/>
    <mergeCell ref="B4:C4"/>
    <mergeCell ref="D4:E4"/>
    <mergeCell ref="F4:G4"/>
    <mergeCell ref="H4:I4"/>
    <mergeCell ref="A10:E10"/>
    <mergeCell ref="B28:C28"/>
    <mergeCell ref="D28:E28"/>
    <mergeCell ref="F28:G28"/>
    <mergeCell ref="H28:I28"/>
    <mergeCell ref="B29:C29"/>
    <mergeCell ref="D29:E29"/>
    <mergeCell ref="F29:G29"/>
    <mergeCell ref="H29:I29"/>
    <mergeCell ref="B19:C19"/>
    <mergeCell ref="D19:E19"/>
    <mergeCell ref="F19:G19"/>
    <mergeCell ref="H19:I19"/>
    <mergeCell ref="B27:C27"/>
    <mergeCell ref="D27:E27"/>
    <mergeCell ref="F27:G27"/>
    <mergeCell ref="H27:I27"/>
    <mergeCell ref="B42:C42"/>
    <mergeCell ref="D42:E42"/>
    <mergeCell ref="F42:G42"/>
    <mergeCell ref="H42:I42"/>
    <mergeCell ref="B43:C43"/>
    <mergeCell ref="D43:E43"/>
    <mergeCell ref="F43:G43"/>
    <mergeCell ref="H43:I43"/>
    <mergeCell ref="B33:C33"/>
    <mergeCell ref="D33:E33"/>
    <mergeCell ref="F33:G33"/>
    <mergeCell ref="H33:I33"/>
    <mergeCell ref="A40:E40"/>
    <mergeCell ref="B41:C41"/>
    <mergeCell ref="D41:E41"/>
    <mergeCell ref="F41:G41"/>
    <mergeCell ref="H41:I41"/>
    <mergeCell ref="B46:C46"/>
    <mergeCell ref="D46:E46"/>
    <mergeCell ref="F46:G46"/>
    <mergeCell ref="H46:I46"/>
    <mergeCell ref="B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B50:C50"/>
    <mergeCell ref="D50:E50"/>
    <mergeCell ref="F50:G50"/>
    <mergeCell ref="H50:I50"/>
    <mergeCell ref="B51:C51"/>
    <mergeCell ref="D51:E51"/>
    <mergeCell ref="F51:G51"/>
    <mergeCell ref="H51:I51"/>
    <mergeCell ref="B48:C48"/>
    <mergeCell ref="D48:E48"/>
    <mergeCell ref="F48:G48"/>
    <mergeCell ref="H48:I48"/>
    <mergeCell ref="B49:C49"/>
    <mergeCell ref="D49:E49"/>
    <mergeCell ref="F49:G49"/>
    <mergeCell ref="H49:I49"/>
    <mergeCell ref="B69:C69"/>
    <mergeCell ref="D69:E69"/>
    <mergeCell ref="F69:G69"/>
    <mergeCell ref="H69:I69"/>
    <mergeCell ref="B84:C84"/>
    <mergeCell ref="D84:E84"/>
    <mergeCell ref="F84:G84"/>
    <mergeCell ref="H84:I84"/>
    <mergeCell ref="A53:I53"/>
    <mergeCell ref="B54:C54"/>
    <mergeCell ref="D54:E54"/>
    <mergeCell ref="F54:G54"/>
    <mergeCell ref="H54:I54"/>
    <mergeCell ref="A68:E68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A99:E99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7:C107"/>
    <mergeCell ref="D107:E107"/>
    <mergeCell ref="F107:G107"/>
    <mergeCell ref="H107:I107"/>
    <mergeCell ref="B108:C108"/>
    <mergeCell ref="D108:E108"/>
    <mergeCell ref="F108:G108"/>
    <mergeCell ref="H108:I108"/>
    <mergeCell ref="B105:C105"/>
    <mergeCell ref="D105:E105"/>
    <mergeCell ref="F105:G105"/>
    <mergeCell ref="H105:I105"/>
    <mergeCell ref="B106:C106"/>
    <mergeCell ref="D106:E106"/>
    <mergeCell ref="F106:G106"/>
    <mergeCell ref="H106:I10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41E0-5DFE-403A-A542-B3301724C718}">
  <dimension ref="A1:I1"/>
  <sheetViews>
    <sheetView workbookViewId="0">
      <selection sqref="A1:XFD1048576"/>
    </sheetView>
  </sheetViews>
  <sheetFormatPr defaultRowHeight="14.4" x14ac:dyDescent="0.3"/>
  <sheetData>
    <row r="1" spans="1:9" x14ac:dyDescent="0.3">
      <c r="A1" t="s">
        <v>133</v>
      </c>
      <c r="D1" s="129"/>
      <c r="E1" s="129"/>
      <c r="I1" s="12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4dfae-06a2-4e45-b63c-815da378a3d2" xsi:nil="true"/>
    <lcf76f155ced4ddcb4097134ff3c332f xmlns="ec6b5b27-8613-431c-8299-81d5b26a10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86C9BA584AC48A229E1106ED06C70" ma:contentTypeVersion="14" ma:contentTypeDescription="Create a new document." ma:contentTypeScope="" ma:versionID="87e8cb7099cf4c1ccf5fdbe766f8190b">
  <xsd:schema xmlns:xsd="http://www.w3.org/2001/XMLSchema" xmlns:xs="http://www.w3.org/2001/XMLSchema" xmlns:p="http://schemas.microsoft.com/office/2006/metadata/properties" xmlns:ns2="ec6b5b27-8613-431c-8299-81d5b26a1048" xmlns:ns3="e984dfae-06a2-4e45-b63c-815da378a3d2" targetNamespace="http://schemas.microsoft.com/office/2006/metadata/properties" ma:root="true" ma:fieldsID="8de90bea471155a2ddb4664d903ab725" ns2:_="" ns3:_="">
    <xsd:import namespace="ec6b5b27-8613-431c-8299-81d5b26a1048"/>
    <xsd:import namespace="e984dfae-06a2-4e45-b63c-815da378a3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5b27-8613-431c-8299-81d5b26a1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4dfae-06a2-4e45-b63c-815da378a3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d454cc-4ccd-4ce1-bc69-dd95a08ed879}" ma:internalName="TaxCatchAll" ma:showField="CatchAllData" ma:web="e984dfae-06a2-4e45-b63c-815da378a3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8CF36-90F9-4D5E-92E0-B83C91FAF7B2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e984dfae-06a2-4e45-b63c-815da378a3d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c6b5b27-8613-431c-8299-81d5b26a104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F43706-C2CD-45C5-9AB9-63F9460AF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5b27-8613-431c-8299-81d5b26a1048"/>
    <ds:schemaRef ds:uri="e984dfae-06a2-4e45-b63c-815da378a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87E2D6-FC6A-444F-A55F-F389224982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PT Data Table</vt:lpstr>
      <vt:lpstr>CC Data Table</vt:lpstr>
      <vt:lpstr>Sheet3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 Program</dc:creator>
  <cp:keywords/>
  <dc:description/>
  <cp:lastModifiedBy>MacDougall, Alexander (DCJS)</cp:lastModifiedBy>
  <cp:revision/>
  <dcterms:created xsi:type="dcterms:W3CDTF">2023-10-10T16:32:13Z</dcterms:created>
  <dcterms:modified xsi:type="dcterms:W3CDTF">2024-10-18T16:22:39Z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0x010100F2686C9BA584AC48A229E1106ED06C70</vt:lpwstr>
  </property>
  <property fmtid="{D5CDD505-2E9C-101B-9397-08002B2CF9AE}" pid="3" name="MediaServiceImageTags">
    <vt:lpwstr/>
  </property>
</Properties>
</file>